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Položky!$A$1:$G$76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74" i="3"/>
  <c r="BD74" i="3"/>
  <c r="BC74" i="3"/>
  <c r="BB74" i="3"/>
  <c r="G74" i="3"/>
  <c r="BA74" i="3" s="1"/>
  <c r="BE72" i="3"/>
  <c r="BD72" i="3"/>
  <c r="BC72" i="3"/>
  <c r="BB72" i="3"/>
  <c r="G72" i="3"/>
  <c r="BA72" i="3" s="1"/>
  <c r="BE70" i="3"/>
  <c r="BD70" i="3"/>
  <c r="BC70" i="3"/>
  <c r="BB70" i="3"/>
  <c r="G70" i="3"/>
  <c r="BA70" i="3" s="1"/>
  <c r="BE68" i="3"/>
  <c r="BD68" i="3"/>
  <c r="BC68" i="3"/>
  <c r="BB68" i="3"/>
  <c r="G68" i="3"/>
  <c r="BA68" i="3" s="1"/>
  <c r="BE66" i="3"/>
  <c r="BD66" i="3"/>
  <c r="BC66" i="3"/>
  <c r="BB66" i="3"/>
  <c r="G66" i="3"/>
  <c r="BA66" i="3" s="1"/>
  <c r="BE64" i="3"/>
  <c r="BD64" i="3"/>
  <c r="BC64" i="3"/>
  <c r="BB64" i="3"/>
  <c r="G64" i="3"/>
  <c r="BA64" i="3" s="1"/>
  <c r="BE62" i="3"/>
  <c r="BD62" i="3"/>
  <c r="BC62" i="3"/>
  <c r="BB62" i="3"/>
  <c r="G62" i="3"/>
  <c r="BA62" i="3" s="1"/>
  <c r="BE60" i="3"/>
  <c r="BD60" i="3"/>
  <c r="BD76" i="3" s="1"/>
  <c r="H12" i="2" s="1"/>
  <c r="BC60" i="3"/>
  <c r="BB60" i="3"/>
  <c r="BB76" i="3" s="1"/>
  <c r="F12" i="2" s="1"/>
  <c r="G60" i="3"/>
  <c r="G76" i="3" s="1"/>
  <c r="B12" i="2"/>
  <c r="A12" i="2"/>
  <c r="BE76" i="3"/>
  <c r="I12" i="2" s="1"/>
  <c r="BC76" i="3"/>
  <c r="G12" i="2" s="1"/>
  <c r="C76" i="3"/>
  <c r="BE56" i="3"/>
  <c r="BC56" i="3"/>
  <c r="BB56" i="3"/>
  <c r="BA56" i="3"/>
  <c r="G56" i="3"/>
  <c r="BD56" i="3" s="1"/>
  <c r="BE54" i="3"/>
  <c r="BC54" i="3"/>
  <c r="BB54" i="3"/>
  <c r="BA54" i="3"/>
  <c r="G54" i="3"/>
  <c r="BD54" i="3" s="1"/>
  <c r="BE51" i="3"/>
  <c r="BC51" i="3"/>
  <c r="BB51" i="3"/>
  <c r="BA51" i="3"/>
  <c r="G51" i="3"/>
  <c r="BD51" i="3" s="1"/>
  <c r="BE48" i="3"/>
  <c r="BC48" i="3"/>
  <c r="BB48" i="3"/>
  <c r="BA48" i="3"/>
  <c r="G48" i="3"/>
  <c r="BD48" i="3" s="1"/>
  <c r="BE44" i="3"/>
  <c r="BC44" i="3"/>
  <c r="BB44" i="3"/>
  <c r="BA44" i="3"/>
  <c r="G44" i="3"/>
  <c r="BD44" i="3" s="1"/>
  <c r="BE41" i="3"/>
  <c r="BC41" i="3"/>
  <c r="BB41" i="3"/>
  <c r="BA41" i="3"/>
  <c r="G41" i="3"/>
  <c r="BD41" i="3" s="1"/>
  <c r="BE39" i="3"/>
  <c r="BC39" i="3"/>
  <c r="BB39" i="3"/>
  <c r="BA39" i="3"/>
  <c r="G39" i="3"/>
  <c r="BD39" i="3" s="1"/>
  <c r="BE37" i="3"/>
  <c r="BC37" i="3"/>
  <c r="BB37" i="3"/>
  <c r="BA37" i="3"/>
  <c r="G37" i="3"/>
  <c r="BD37" i="3" s="1"/>
  <c r="BE35" i="3"/>
  <c r="BC35" i="3"/>
  <c r="BB35" i="3"/>
  <c r="BA35" i="3"/>
  <c r="G35" i="3"/>
  <c r="BD35" i="3" s="1"/>
  <c r="BE33" i="3"/>
  <c r="BC33" i="3"/>
  <c r="BB33" i="3"/>
  <c r="BB58" i="3" s="1"/>
  <c r="F11" i="2" s="1"/>
  <c r="BA33" i="3"/>
  <c r="G33" i="3"/>
  <c r="BD33" i="3" s="1"/>
  <c r="B11" i="2"/>
  <c r="A11" i="2"/>
  <c r="BE58" i="3"/>
  <c r="I11" i="2" s="1"/>
  <c r="BC58" i="3"/>
  <c r="G11" i="2" s="1"/>
  <c r="BA58" i="3"/>
  <c r="E11" i="2" s="1"/>
  <c r="C58" i="3"/>
  <c r="BE29" i="3"/>
  <c r="BD29" i="3"/>
  <c r="BC29" i="3"/>
  <c r="BB29" i="3"/>
  <c r="BA29" i="3"/>
  <c r="G29" i="3"/>
  <c r="BE27" i="3"/>
  <c r="BD27" i="3"/>
  <c r="BC27" i="3"/>
  <c r="BA27" i="3"/>
  <c r="G27" i="3"/>
  <c r="BB27" i="3" s="1"/>
  <c r="BE24" i="3"/>
  <c r="BD24" i="3"/>
  <c r="BC24" i="3"/>
  <c r="BB24" i="3"/>
  <c r="BA24" i="3"/>
  <c r="G24" i="3"/>
  <c r="BE21" i="3"/>
  <c r="BD21" i="3"/>
  <c r="BD31" i="3" s="1"/>
  <c r="H10" i="2" s="1"/>
  <c r="BC21" i="3"/>
  <c r="BA21" i="3"/>
  <c r="G21" i="3"/>
  <c r="G31" i="3" s="1"/>
  <c r="B10" i="2"/>
  <c r="A10" i="2"/>
  <c r="BE31" i="3"/>
  <c r="I10" i="2" s="1"/>
  <c r="BC31" i="3"/>
  <c r="G10" i="2" s="1"/>
  <c r="BA31" i="3"/>
  <c r="E10" i="2" s="1"/>
  <c r="C31" i="3"/>
  <c r="BE18" i="3"/>
  <c r="BD18" i="3"/>
  <c r="BD19" i="3" s="1"/>
  <c r="H9" i="2" s="1"/>
  <c r="BC18" i="3"/>
  <c r="BB18" i="3"/>
  <c r="BB19" i="3" s="1"/>
  <c r="F9" i="2" s="1"/>
  <c r="G18" i="3"/>
  <c r="G19" i="3" s="1"/>
  <c r="B9" i="2"/>
  <c r="A9" i="2"/>
  <c r="BE19" i="3"/>
  <c r="I9" i="2" s="1"/>
  <c r="BC19" i="3"/>
  <c r="G9" i="2" s="1"/>
  <c r="C19" i="3"/>
  <c r="BE13" i="3"/>
  <c r="BD13" i="3"/>
  <c r="BD16" i="3" s="1"/>
  <c r="H8" i="2" s="1"/>
  <c r="BC13" i="3"/>
  <c r="BB13" i="3"/>
  <c r="BB16" i="3" s="1"/>
  <c r="F8" i="2" s="1"/>
  <c r="G13" i="3"/>
  <c r="G16" i="3" s="1"/>
  <c r="B8" i="2"/>
  <c r="A8" i="2"/>
  <c r="BE16" i="3"/>
  <c r="I8" i="2" s="1"/>
  <c r="BC16" i="3"/>
  <c r="G8" i="2" s="1"/>
  <c r="C16" i="3"/>
  <c r="BE8" i="3"/>
  <c r="BD8" i="3"/>
  <c r="BD11" i="3" s="1"/>
  <c r="H7" i="2" s="1"/>
  <c r="BC8" i="3"/>
  <c r="BB8" i="3"/>
  <c r="BB11" i="3" s="1"/>
  <c r="F7" i="2" s="1"/>
  <c r="G8" i="3"/>
  <c r="G11" i="3" s="1"/>
  <c r="B7" i="2"/>
  <c r="A7" i="2"/>
  <c r="BE11" i="3"/>
  <c r="I7" i="2" s="1"/>
  <c r="I13" i="2" s="1"/>
  <c r="C21" i="1" s="1"/>
  <c r="BC11" i="3"/>
  <c r="G7" i="2" s="1"/>
  <c r="C11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D58" i="3" l="1"/>
  <c r="H11" i="2" s="1"/>
  <c r="H13" i="2" s="1"/>
  <c r="C17" i="1" s="1"/>
  <c r="G13" i="2"/>
  <c r="C18" i="1" s="1"/>
  <c r="BA8" i="3"/>
  <c r="BA11" i="3" s="1"/>
  <c r="E7" i="2" s="1"/>
  <c r="BA13" i="3"/>
  <c r="BA16" i="3" s="1"/>
  <c r="E8" i="2" s="1"/>
  <c r="BA18" i="3"/>
  <c r="BA19" i="3" s="1"/>
  <c r="E9" i="2" s="1"/>
  <c r="G58" i="3"/>
  <c r="BA60" i="3"/>
  <c r="BA76" i="3" s="1"/>
  <c r="E12" i="2" s="1"/>
  <c r="BB21" i="3"/>
  <c r="BB31" i="3" s="1"/>
  <c r="F10" i="2" s="1"/>
  <c r="F13" i="2" s="1"/>
  <c r="C16" i="1" s="1"/>
  <c r="E13" i="2" l="1"/>
  <c r="G21" i="1" l="1"/>
  <c r="G20" i="1"/>
  <c r="G19" i="1"/>
  <c r="G18" i="1"/>
  <c r="G17" i="1"/>
  <c r="G16" i="1"/>
  <c r="C15" i="1"/>
  <c r="C19" i="1" s="1"/>
  <c r="C22" i="1" s="1"/>
  <c r="G23" i="1" l="1"/>
  <c r="G15" i="1"/>
  <c r="C23" i="1"/>
  <c r="F30" i="1" s="1"/>
  <c r="F31" i="1" l="1"/>
  <c r="F34" i="1" s="1"/>
  <c r="G22" i="1"/>
</calcChain>
</file>

<file path=xl/sharedStrings.xml><?xml version="1.0" encoding="utf-8"?>
<sst xmlns="http://schemas.openxmlformats.org/spreadsheetml/2006/main" count="252" uniqueCount="165">
  <si>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</si>
  <si>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</si>
  <si>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</si>
  <si>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</si>
  <si>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</si>
  <si>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</si>
  <si>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</si>
  <si>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</si>
  <si>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</si>
  <si>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</si>
  <si>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</si>
  <si>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</si>
  <si>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</si>
  <si>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</si>
  <si>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</si>
  <si>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</si>
  <si>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</si>
  <si>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</si>
  <si>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</si>
  <si>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</si>
  <si>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</si>
  <si>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</si>
  <si>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</si>
  <si>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</si>
  <si>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</si>
  <si>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</si>
  <si>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</si>
  <si>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</si>
  <si>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</si>
  <si>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</si>
  <si>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</si>
  <si>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</si>
  <si>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</si>
  <si>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</si>
  <si>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</si>
  <si>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</si>
  <si>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</si>
  <si>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</si>
  <si>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</si>
  <si>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</si>
  <si>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</si>
  <si>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</si>
  <si>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</si>
  <si>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</si>
  <si>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</si>
  <si>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</si>
  <si>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</si>
  <si>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</si>
  <si>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</si>
  <si>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</si>
  <si>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</si>
  <si>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</si>
  <si>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</si>
  <si>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</si>
  <si>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</si>
  <si>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</si>
  <si>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</si>
  <si>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</si>
  <si>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</si>
  <si>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</si>
  <si>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</si>
  <si>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</si>
  <si>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</si>
  <si>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</si>
  <si>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</si>
  <si>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</si>
  <si>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</si>
  <si>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</si>
  <si>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</si>
  <si>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</si>
  <si>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</si>
  <si>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</si>
  <si>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</si>
  <si>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</si>
  <si>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</si>
  <si>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15</t>
  </si>
  <si>
    <t>Medicinální plyny - O2 - 4.NP</t>
  </si>
  <si>
    <t>61</t>
  </si>
  <si>
    <t>Upravy povrchů vnitřní</t>
  </si>
  <si>
    <t>612403399RT2</t>
  </si>
  <si>
    <t>Hrubá výplň rýh ve stěnách maltou s použitím suché maltové směsi</t>
  </si>
  <si>
    <t>m2</t>
  </si>
  <si>
    <t>.</t>
  </si>
  <si>
    <t>51*0,07*0,05</t>
  </si>
  <si>
    <t>97</t>
  </si>
  <si>
    <t>Prorážení otvorů</t>
  </si>
  <si>
    <t>974031132R00</t>
  </si>
  <si>
    <t xml:space="preserve">Vysekání rýh ve zdi cihelné 5 x 7 cm </t>
  </si>
  <si>
    <t>m</t>
  </si>
  <si>
    <t>28+23</t>
  </si>
  <si>
    <t>99</t>
  </si>
  <si>
    <t>Staveništní přesun hmot</t>
  </si>
  <si>
    <t>999281111R00</t>
  </si>
  <si>
    <t xml:space="preserve">Přesun hmot pro opravy a údržbu do výšky 25 m </t>
  </si>
  <si>
    <t>t</t>
  </si>
  <si>
    <t>713</t>
  </si>
  <si>
    <t>Izolace tepelné</t>
  </si>
  <si>
    <t>722181211RT4</t>
  </si>
  <si>
    <t>Izolace návl.polyethylénová tl. stěny 6 mm vnitřní průměr 12 mm</t>
  </si>
  <si>
    <t>Termoizolační trubice z pěnového polyetylenu s uzavřenou buněčnou strukturou.</t>
  </si>
  <si>
    <t>28,4*1,05</t>
  </si>
  <si>
    <t>722181211RT6</t>
  </si>
  <si>
    <t>Izolace návlpolyethylénová tl. stěny 6 mm vnitřní průměr 18 mm</t>
  </si>
  <si>
    <t>23,5*1,05</t>
  </si>
  <si>
    <t>28377670.RZZ</t>
  </si>
  <si>
    <t>Páska samolepicí š. 38 mm, dl. 20m</t>
  </si>
  <si>
    <t>60</t>
  </si>
  <si>
    <t>998713203R00</t>
  </si>
  <si>
    <t xml:space="preserve">Přesun hmot pro izolace tepelné, výšky do 24 m </t>
  </si>
  <si>
    <t>M23</t>
  </si>
  <si>
    <t>Montáže potrubí</t>
  </si>
  <si>
    <t>230330033RZ3</t>
  </si>
  <si>
    <t>Potrubí měděné Frigotec Medgas 12x1 tvrdé pájení</t>
  </si>
  <si>
    <t>9,6+2+4,2+3+9,6</t>
  </si>
  <si>
    <t>230330036RZ3</t>
  </si>
  <si>
    <t>Potrubí měděné Frigotec Medgas 18x1 tvrdé pájení</t>
  </si>
  <si>
    <t>4,5+16,5+2,5</t>
  </si>
  <si>
    <t>230330072R00</t>
  </si>
  <si>
    <t xml:space="preserve">Chránička potrubí Fe, délka 0,5 m, 28 x 2,6 </t>
  </si>
  <si>
    <t>kus</t>
  </si>
  <si>
    <t>4</t>
  </si>
  <si>
    <t>230330111R00</t>
  </si>
  <si>
    <t xml:space="preserve">Propláchnutí rozvodu dusíkem, DN do 25 mm </t>
  </si>
  <si>
    <t>230330292RZ3</t>
  </si>
  <si>
    <t xml:space="preserve">Plechová skříň protipožární pro 3 láhve 40 l </t>
  </si>
  <si>
    <t>rozměr vnější: 900x598x2015, hmotnost 375 kg, dvoukřídlé dveře k uzamčení, požární odolnost 30 min.</t>
  </si>
  <si>
    <t>230330333RZ3</t>
  </si>
  <si>
    <t xml:space="preserve">Redukční stanice MMR - O2 </t>
  </si>
  <si>
    <t>soubor</t>
  </si>
  <si>
    <t>Simplex, nom.průtok 30 m3/hod., výstupní tlak 5 bar (rozsah nastavení 4 - 5 bar),</t>
  </si>
  <si>
    <t>včetně alarmu C44</t>
  </si>
  <si>
    <t>230330334RZ3</t>
  </si>
  <si>
    <t xml:space="preserve">Vysokotlaká hadice pro O2, délka 1250 mm </t>
  </si>
  <si>
    <t>Připojení - vstup/výstup: W21,8x1/14"RH / W21,8x1/14"RH</t>
  </si>
  <si>
    <t>3</t>
  </si>
  <si>
    <t>230330346RZ3</t>
  </si>
  <si>
    <t>Nástěnná rampa 1650mm typ RN 07-D1-pro jedno lůžko včetně montáže</t>
  </si>
  <si>
    <t>- terminální jednotka CZ O2-standard osazena na rampě</t>
  </si>
  <si>
    <t>8</t>
  </si>
  <si>
    <t>230330363R00</t>
  </si>
  <si>
    <t xml:space="preserve">Závěrečné tlak.zkoušky,hod.montáže 300-400 tisíc </t>
  </si>
  <si>
    <t>sada</t>
  </si>
  <si>
    <t>998723203R00</t>
  </si>
  <si>
    <t xml:space="preserve">Přesun hmot pro montáže potrubí, výšky do 24 m </t>
  </si>
  <si>
    <t>0,042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</si>
  <si>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</si>
  <si>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</si>
  <si>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</si>
  <si>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</si>
  <si>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</si>
  <si>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</si>
  <si>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</si>
  <si>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</si>
  <si>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</si>
  <si>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</si>
  <si>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</si>
  <si>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</si>
  <si>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</si>
  <si>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</si>
  <si>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</si>
  <si>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</si>
  <si>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979999997R00</t>
  </si>
  <si>
    <t xml:space="preserve">Poplatek za skládku čistá suť </t>
  </si>
  <si>
    <t xml:space="preserve">včetně likvidace nebezpečného odpadu </t>
  </si>
  <si>
    <t>otovry přes 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</si>
</sst>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15</v>
      </c>
      <c r="D2" s="5" t="str">
        <f>Rekapitulace!G2</f>
        <v>Medicinální plyny - O2 - 4.NP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68</v>
      </c>
      <c r="B5" s="18"/>
      <c r="C5" s="19" t="s">
        <v>74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72</v>
      </c>
      <c r="B7" s="25"/>
      <c r="C7" s="26" t="s">
        <v>73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Rekapitulace!A18</f>
        <v>0</v>
      </c>
      <c r="E15" s="61"/>
      <c r="F15" s="62"/>
      <c r="G15" s="59">
        <f>Rekapitulace!I18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Rekapitulace!A19</f>
        <v>0</v>
      </c>
      <c r="E16" s="63"/>
      <c r="F16" s="64"/>
      <c r="G16" s="59">
        <f>Rekapitulace!I19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Rekapitulace!A20</f>
        <v>0</v>
      </c>
      <c r="E17" s="63"/>
      <c r="F17" s="64"/>
      <c r="G17" s="59">
        <f>Rekapitulace!I20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Rekapitulace!A21</f>
        <v>0</v>
      </c>
      <c r="E18" s="63"/>
      <c r="F18" s="64"/>
      <c r="G18" s="59">
        <f>Rekapitulace!I21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Rekapitulace!A22</f>
        <v>0</v>
      </c>
      <c r="E19" s="63"/>
      <c r="F19" s="64"/>
      <c r="G19" s="59">
        <f>Rekapitulace!I22</f>
        <v>0</v>
      </c>
    </row>
    <row r="20" spans="1:7" ht="15.95" customHeight="1" x14ac:dyDescent="0.2">
      <c r="A20" s="67"/>
      <c r="B20" s="58"/>
      <c r="C20" s="59"/>
      <c r="D20" s="9">
        <f>Rekapitulace!A23</f>
        <v>0</v>
      </c>
      <c r="E20" s="63"/>
      <c r="F20" s="64"/>
      <c r="G20" s="59">
        <f>Rekapitulace!I23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Rekapitulace!A24</f>
        <v>0</v>
      </c>
      <c r="E21" s="63"/>
      <c r="F21" s="64"/>
      <c r="G21" s="59">
        <f>Rekapitulace!I24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 t="s">
        <v>164</v>
      </c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7"/>
  <sheetViews>
    <sheetView workbookViewId="0">
      <selection activeCell="A15" sqref="A15:M3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75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76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">
      <c r="A7" s="209" t="str">
        <f>Položky!B7</f>
        <v>61</v>
      </c>
      <c r="B7" s="133" t="str">
        <f>Položky!C7</f>
        <v>Upravy povrchů vnitřní</v>
      </c>
      <c r="C7" s="69"/>
      <c r="D7" s="134"/>
      <c r="E7" s="210">
        <f>Položky!BA11</f>
        <v>0</v>
      </c>
      <c r="F7" s="211">
        <f>Položky!BB11</f>
        <v>0</v>
      </c>
      <c r="G7" s="211">
        <f>Položky!BC11</f>
        <v>0</v>
      </c>
      <c r="H7" s="211">
        <f>Položky!BD11</f>
        <v>0</v>
      </c>
      <c r="I7" s="212">
        <f>Položky!BE11</f>
        <v>0</v>
      </c>
    </row>
    <row r="8" spans="1:57" s="37" customFormat="1" x14ac:dyDescent="0.2">
      <c r="A8" s="209" t="str">
        <f>Položky!B12</f>
        <v>97</v>
      </c>
      <c r="B8" s="133" t="str">
        <f>Položky!C12</f>
        <v>Prorážení otvorů</v>
      </c>
      <c r="C8" s="69"/>
      <c r="D8" s="134"/>
      <c r="E8" s="210">
        <f>Položky!BA16</f>
        <v>0</v>
      </c>
      <c r="F8" s="211">
        <f>Položky!BB16</f>
        <v>0</v>
      </c>
      <c r="G8" s="211">
        <f>Položky!BC16</f>
        <v>0</v>
      </c>
      <c r="H8" s="211">
        <f>Položky!BD16</f>
        <v>0</v>
      </c>
      <c r="I8" s="212">
        <f>Položky!BE16</f>
        <v>0</v>
      </c>
    </row>
    <row r="9" spans="1:57" s="37" customFormat="1" x14ac:dyDescent="0.2">
      <c r="A9" s="209" t="str">
        <f>Položky!B17</f>
        <v>99</v>
      </c>
      <c r="B9" s="133" t="str">
        <f>Položky!C17</f>
        <v>Staveništní přesun hmot</v>
      </c>
      <c r="C9" s="69"/>
      <c r="D9" s="134"/>
      <c r="E9" s="210">
        <f>Položky!BA19</f>
        <v>0</v>
      </c>
      <c r="F9" s="211">
        <f>Položky!BB19</f>
        <v>0</v>
      </c>
      <c r="G9" s="211">
        <f>Položky!BC19</f>
        <v>0</v>
      </c>
      <c r="H9" s="211">
        <f>Položky!BD19</f>
        <v>0</v>
      </c>
      <c r="I9" s="212">
        <f>Položky!BE19</f>
        <v>0</v>
      </c>
    </row>
    <row r="10" spans="1:57" s="37" customFormat="1" x14ac:dyDescent="0.2">
      <c r="A10" s="209" t="str">
        <f>Položky!B20</f>
        <v>713</v>
      </c>
      <c r="B10" s="133" t="str">
        <f>Položky!C20</f>
        <v>Izolace tepelné</v>
      </c>
      <c r="C10" s="69"/>
      <c r="D10" s="134"/>
      <c r="E10" s="210">
        <f>Položky!BA31</f>
        <v>0</v>
      </c>
      <c r="F10" s="211">
        <f>Položky!BB31</f>
        <v>0</v>
      </c>
      <c r="G10" s="211">
        <f>Položky!BC31</f>
        <v>0</v>
      </c>
      <c r="H10" s="211">
        <f>Položky!BD31</f>
        <v>0</v>
      </c>
      <c r="I10" s="212">
        <f>Položky!BE31</f>
        <v>0</v>
      </c>
    </row>
    <row r="11" spans="1:57" s="37" customFormat="1" x14ac:dyDescent="0.2">
      <c r="A11" s="209" t="str">
        <f>Položky!B32</f>
        <v>M23</v>
      </c>
      <c r="B11" s="133" t="str">
        <f>Položky!C32</f>
        <v>Montáže potrubí</v>
      </c>
      <c r="C11" s="69"/>
      <c r="D11" s="134"/>
      <c r="E11" s="210">
        <f>Položky!BA58</f>
        <v>0</v>
      </c>
      <c r="F11" s="211">
        <f>Položky!BB58</f>
        <v>0</v>
      </c>
      <c r="G11" s="211">
        <f>Položky!BC58</f>
        <v>0</v>
      </c>
      <c r="H11" s="211">
        <f>Položky!BD58</f>
        <v>0</v>
      </c>
      <c r="I11" s="212">
        <f>Položky!BE58</f>
        <v>0</v>
      </c>
    </row>
    <row r="12" spans="1:57" s="37" customFormat="1" ht="13.5" thickBot="1" x14ac:dyDescent="0.25">
      <c r="A12" s="209" t="str">
        <f>Položky!B59</f>
        <v>D96</v>
      </c>
      <c r="B12" s="133" t="str">
        <f>Položky!C59</f>
        <v>Přesuny suti a vybouraných hmot</v>
      </c>
      <c r="C12" s="69"/>
      <c r="D12" s="134"/>
      <c r="E12" s="210">
        <f>Položky!BA76</f>
        <v>0</v>
      </c>
      <c r="F12" s="211">
        <f>Položky!BB76</f>
        <v>0</v>
      </c>
      <c r="G12" s="211">
        <f>Položky!BC76</f>
        <v>0</v>
      </c>
      <c r="H12" s="211">
        <f>Položky!BD76</f>
        <v>0</v>
      </c>
      <c r="I12" s="212">
        <f>Položky!BE76</f>
        <v>0</v>
      </c>
    </row>
    <row r="13" spans="1:57" s="141" customFormat="1" ht="13.5" thickBot="1" x14ac:dyDescent="0.25">
      <c r="A13" s="135"/>
      <c r="B13" s="136" t="s">
        <v>57</v>
      </c>
      <c r="C13" s="136"/>
      <c r="D13" s="137"/>
      <c r="E13" s="138">
        <f>SUM(E7:E12)</f>
        <v>0</v>
      </c>
      <c r="F13" s="139">
        <f>SUM(F7:F12)</f>
        <v>0</v>
      </c>
      <c r="G13" s="139">
        <f>SUM(G7:G12)</f>
        <v>0</v>
      </c>
      <c r="H13" s="139">
        <f>SUM(H7:H12)</f>
        <v>0</v>
      </c>
      <c r="I13" s="140">
        <f>SUM(I7:I12)</f>
        <v>0</v>
      </c>
    </row>
    <row r="14" spans="1:57" x14ac:dyDescent="0.2">
      <c r="A14" s="69"/>
      <c r="B14" s="69"/>
      <c r="C14" s="69"/>
      <c r="D14" s="69"/>
      <c r="E14" s="69"/>
      <c r="F14" s="69"/>
      <c r="G14" s="69"/>
      <c r="H14" s="69"/>
      <c r="I14" s="69"/>
    </row>
    <row r="15" spans="1:57" ht="19.5" customHeight="1" x14ac:dyDescent="0.25">
      <c r="A15" s="213"/>
      <c r="B15" s="213"/>
      <c r="C15" s="213"/>
      <c r="D15" s="213"/>
      <c r="E15" s="213"/>
      <c r="F15" s="213"/>
      <c r="G15" s="214"/>
      <c r="H15" s="213"/>
      <c r="I15" s="213"/>
      <c r="J15" s="215"/>
      <c r="K15" s="215"/>
      <c r="L15" s="215"/>
      <c r="M15" s="215"/>
      <c r="BA15" s="43"/>
      <c r="BB15" s="43"/>
      <c r="BC15" s="43"/>
      <c r="BD15" s="43"/>
      <c r="BE15" s="43"/>
    </row>
    <row r="16" spans="1:57" x14ac:dyDescent="0.2">
      <c r="A16" s="216"/>
      <c r="B16" s="216"/>
      <c r="C16" s="216"/>
      <c r="D16" s="216"/>
      <c r="E16" s="216"/>
      <c r="F16" s="216"/>
      <c r="G16" s="216"/>
      <c r="H16" s="216"/>
      <c r="I16" s="216"/>
      <c r="J16" s="215"/>
      <c r="K16" s="215"/>
      <c r="L16" s="215"/>
      <c r="M16" s="215"/>
    </row>
    <row r="17" spans="1:53" x14ac:dyDescent="0.2">
      <c r="A17" s="217"/>
      <c r="B17" s="217"/>
      <c r="C17" s="217"/>
      <c r="D17" s="216"/>
      <c r="E17" s="218"/>
      <c r="F17" s="218"/>
      <c r="G17" s="219"/>
      <c r="H17" s="220"/>
      <c r="I17" s="220"/>
      <c r="J17" s="215"/>
      <c r="K17" s="215"/>
      <c r="L17" s="215"/>
      <c r="M17" s="215"/>
    </row>
    <row r="18" spans="1:53" x14ac:dyDescent="0.2">
      <c r="A18" s="216"/>
      <c r="B18" s="216"/>
      <c r="C18" s="216"/>
      <c r="D18" s="216"/>
      <c r="E18" s="221"/>
      <c r="F18" s="222"/>
      <c r="G18" s="221"/>
      <c r="H18" s="223"/>
      <c r="I18" s="221"/>
      <c r="J18" s="215"/>
      <c r="K18" s="215"/>
      <c r="L18" s="215"/>
      <c r="M18" s="215"/>
      <c r="BA18">
        <v>0</v>
      </c>
    </row>
    <row r="19" spans="1:53" x14ac:dyDescent="0.2">
      <c r="A19" s="216"/>
      <c r="B19" s="216"/>
      <c r="C19" s="216"/>
      <c r="D19" s="216"/>
      <c r="E19" s="221"/>
      <c r="F19" s="222"/>
      <c r="G19" s="221"/>
      <c r="H19" s="223"/>
      <c r="I19" s="221"/>
      <c r="J19" s="215"/>
      <c r="K19" s="215"/>
      <c r="L19" s="215"/>
      <c r="M19" s="215"/>
      <c r="BA19">
        <v>0</v>
      </c>
    </row>
    <row r="20" spans="1:53" x14ac:dyDescent="0.2">
      <c r="A20" s="216"/>
      <c r="B20" s="216"/>
      <c r="C20" s="216"/>
      <c r="D20" s="216"/>
      <c r="E20" s="221"/>
      <c r="F20" s="222"/>
      <c r="G20" s="221"/>
      <c r="H20" s="223"/>
      <c r="I20" s="221"/>
      <c r="J20" s="215"/>
      <c r="K20" s="215"/>
      <c r="L20" s="215"/>
      <c r="M20" s="215"/>
      <c r="BA20">
        <v>0</v>
      </c>
    </row>
    <row r="21" spans="1:53" x14ac:dyDescent="0.2">
      <c r="A21" s="216"/>
      <c r="B21" s="216"/>
      <c r="C21" s="216"/>
      <c r="D21" s="216"/>
      <c r="E21" s="221"/>
      <c r="F21" s="222"/>
      <c r="G21" s="221"/>
      <c r="H21" s="223"/>
      <c r="I21" s="221"/>
      <c r="J21" s="215"/>
      <c r="K21" s="215"/>
      <c r="L21" s="215"/>
      <c r="M21" s="215"/>
      <c r="BA21">
        <v>0</v>
      </c>
    </row>
    <row r="22" spans="1:53" x14ac:dyDescent="0.2">
      <c r="A22" s="216"/>
      <c r="B22" s="216"/>
      <c r="C22" s="216"/>
      <c r="D22" s="216"/>
      <c r="E22" s="221"/>
      <c r="F22" s="222"/>
      <c r="G22" s="221"/>
      <c r="H22" s="223"/>
      <c r="I22" s="221"/>
      <c r="J22" s="215"/>
      <c r="K22" s="215"/>
      <c r="L22" s="215"/>
      <c r="M22" s="215"/>
      <c r="BA22">
        <v>1</v>
      </c>
    </row>
    <row r="23" spans="1:53" x14ac:dyDescent="0.2">
      <c r="A23" s="216"/>
      <c r="B23" s="216"/>
      <c r="C23" s="216"/>
      <c r="D23" s="216"/>
      <c r="E23" s="221"/>
      <c r="F23" s="222"/>
      <c r="G23" s="221"/>
      <c r="H23" s="223"/>
      <c r="I23" s="221"/>
      <c r="J23" s="215"/>
      <c r="K23" s="215"/>
      <c r="L23" s="215"/>
      <c r="M23" s="215"/>
      <c r="BA23">
        <v>1</v>
      </c>
    </row>
    <row r="24" spans="1:53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L24" s="215"/>
      <c r="M24" s="215"/>
      <c r="BA24">
        <v>2</v>
      </c>
    </row>
    <row r="25" spans="1:53" x14ac:dyDescent="0.2">
      <c r="A25" s="216"/>
      <c r="B25" s="216"/>
      <c r="C25" s="216"/>
      <c r="D25" s="216"/>
      <c r="E25" s="221"/>
      <c r="F25" s="222"/>
      <c r="G25" s="221"/>
      <c r="H25" s="223"/>
      <c r="I25" s="221"/>
      <c r="J25" s="215"/>
      <c r="K25" s="215"/>
      <c r="L25" s="215"/>
      <c r="M25" s="215"/>
      <c r="BA25">
        <v>2</v>
      </c>
    </row>
    <row r="26" spans="1:53" x14ac:dyDescent="0.2">
      <c r="A26" s="216"/>
      <c r="B26" s="217"/>
      <c r="C26" s="216"/>
      <c r="D26" s="224"/>
      <c r="E26" s="224"/>
      <c r="F26" s="224"/>
      <c r="G26" s="224"/>
      <c r="H26" s="225"/>
      <c r="I26" s="225"/>
      <c r="J26" s="215"/>
      <c r="K26" s="215"/>
      <c r="L26" s="215"/>
      <c r="M26" s="215"/>
    </row>
    <row r="27" spans="1:53" x14ac:dyDescent="0.2">
      <c r="A27" s="215"/>
      <c r="B27" s="215"/>
      <c r="C27" s="215"/>
      <c r="D27" s="215"/>
      <c r="E27" s="215"/>
      <c r="F27" s="215"/>
      <c r="G27" s="215"/>
      <c r="H27" s="215"/>
      <c r="I27" s="215"/>
      <c r="J27" s="215"/>
      <c r="K27" s="215"/>
      <c r="L27" s="215"/>
      <c r="M27" s="215"/>
    </row>
    <row r="28" spans="1:53" x14ac:dyDescent="0.2">
      <c r="A28" s="215"/>
      <c r="B28" s="226"/>
      <c r="C28" s="215"/>
      <c r="D28" s="215"/>
      <c r="E28" s="215"/>
      <c r="F28" s="227"/>
      <c r="G28" s="228"/>
      <c r="H28" s="228"/>
      <c r="I28" s="229"/>
      <c r="J28" s="215"/>
      <c r="K28" s="215"/>
      <c r="L28" s="215"/>
      <c r="M28" s="215"/>
    </row>
    <row r="29" spans="1:53" x14ac:dyDescent="0.2">
      <c r="A29" s="215"/>
      <c r="B29" s="215"/>
      <c r="C29" s="215"/>
      <c r="D29" s="215"/>
      <c r="E29" s="215"/>
      <c r="F29" s="227"/>
      <c r="G29" s="228"/>
      <c r="H29" s="228"/>
      <c r="I29" s="229"/>
      <c r="J29" s="215"/>
      <c r="K29" s="215"/>
      <c r="L29" s="215"/>
      <c r="M29" s="215"/>
    </row>
    <row r="30" spans="1:53" x14ac:dyDescent="0.2">
      <c r="A30" s="215"/>
      <c r="B30" s="215"/>
      <c r="C30" s="215"/>
      <c r="D30" s="215"/>
      <c r="E30" s="215"/>
      <c r="F30" s="227"/>
      <c r="G30" s="228"/>
      <c r="H30" s="228"/>
      <c r="I30" s="229"/>
      <c r="J30" s="215"/>
      <c r="K30" s="215"/>
      <c r="L30" s="215"/>
      <c r="M30" s="215"/>
    </row>
    <row r="31" spans="1:53" x14ac:dyDescent="0.2">
      <c r="A31" s="215"/>
      <c r="B31" s="215"/>
      <c r="C31" s="215"/>
      <c r="D31" s="215"/>
      <c r="E31" s="215"/>
      <c r="F31" s="227"/>
      <c r="G31" s="228"/>
      <c r="H31" s="228"/>
      <c r="I31" s="229"/>
      <c r="J31" s="215"/>
      <c r="K31" s="215"/>
      <c r="L31" s="215"/>
      <c r="M31" s="215"/>
    </row>
    <row r="32" spans="1:53" x14ac:dyDescent="0.2">
      <c r="A32" s="215"/>
      <c r="B32" s="215"/>
      <c r="C32" s="215"/>
      <c r="D32" s="215"/>
      <c r="E32" s="215"/>
      <c r="F32" s="227"/>
      <c r="G32" s="228"/>
      <c r="H32" s="228"/>
      <c r="I32" s="229"/>
      <c r="J32" s="215"/>
      <c r="K32" s="215"/>
      <c r="L32" s="215"/>
      <c r="M32" s="215"/>
    </row>
    <row r="33" spans="1:13" x14ac:dyDescent="0.2">
      <c r="A33" s="215"/>
      <c r="B33" s="215"/>
      <c r="C33" s="215"/>
      <c r="D33" s="215"/>
      <c r="E33" s="215"/>
      <c r="F33" s="227"/>
      <c r="G33" s="228"/>
      <c r="H33" s="228"/>
      <c r="I33" s="229"/>
      <c r="J33" s="215"/>
      <c r="K33" s="215"/>
      <c r="L33" s="215"/>
      <c r="M33" s="215"/>
    </row>
    <row r="34" spans="1:13" x14ac:dyDescent="0.2">
      <c r="A34" s="215"/>
      <c r="B34" s="215"/>
      <c r="C34" s="215"/>
      <c r="D34" s="215"/>
      <c r="E34" s="215"/>
      <c r="F34" s="227"/>
      <c r="G34" s="228"/>
      <c r="H34" s="228"/>
      <c r="I34" s="229"/>
      <c r="J34" s="215"/>
      <c r="K34" s="215"/>
      <c r="L34" s="215"/>
      <c r="M34" s="215"/>
    </row>
    <row r="35" spans="1:13" x14ac:dyDescent="0.2">
      <c r="A35" s="215"/>
      <c r="B35" s="215"/>
      <c r="C35" s="215"/>
      <c r="D35" s="215"/>
      <c r="E35" s="215"/>
      <c r="F35" s="227"/>
      <c r="G35" s="228"/>
      <c r="H35" s="228"/>
      <c r="I35" s="229"/>
      <c r="J35" s="215"/>
      <c r="K35" s="215"/>
      <c r="L35" s="215"/>
      <c r="M35" s="215"/>
    </row>
    <row r="36" spans="1:13" x14ac:dyDescent="0.2">
      <c r="F36" s="142"/>
      <c r="G36" s="143"/>
      <c r="H36" s="143"/>
      <c r="I36" s="144"/>
    </row>
    <row r="37" spans="1:13" x14ac:dyDescent="0.2">
      <c r="F37" s="142"/>
      <c r="G37" s="143"/>
      <c r="H37" s="143"/>
      <c r="I37" s="144"/>
    </row>
    <row r="38" spans="1:13" x14ac:dyDescent="0.2">
      <c r="F38" s="142"/>
      <c r="G38" s="143"/>
      <c r="H38" s="143"/>
      <c r="I38" s="144"/>
    </row>
    <row r="39" spans="1:13" x14ac:dyDescent="0.2">
      <c r="F39" s="142"/>
      <c r="G39" s="143"/>
      <c r="H39" s="143"/>
      <c r="I39" s="144"/>
    </row>
    <row r="40" spans="1:13" x14ac:dyDescent="0.2">
      <c r="F40" s="142"/>
      <c r="G40" s="143"/>
      <c r="H40" s="143"/>
      <c r="I40" s="144"/>
    </row>
    <row r="41" spans="1:13" x14ac:dyDescent="0.2">
      <c r="F41" s="142"/>
      <c r="G41" s="143"/>
      <c r="H41" s="143"/>
      <c r="I41" s="144"/>
    </row>
    <row r="42" spans="1:13" x14ac:dyDescent="0.2">
      <c r="F42" s="142"/>
      <c r="G42" s="143"/>
      <c r="H42" s="143"/>
      <c r="I42" s="144"/>
    </row>
    <row r="43" spans="1:13" x14ac:dyDescent="0.2">
      <c r="F43" s="142"/>
      <c r="G43" s="143"/>
      <c r="H43" s="143"/>
      <c r="I43" s="144"/>
    </row>
    <row r="44" spans="1:13" x14ac:dyDescent="0.2">
      <c r="F44" s="142"/>
      <c r="G44" s="143"/>
      <c r="H44" s="143"/>
      <c r="I44" s="144"/>
    </row>
    <row r="45" spans="1:13" x14ac:dyDescent="0.2">
      <c r="F45" s="142"/>
      <c r="G45" s="143"/>
      <c r="H45" s="143"/>
      <c r="I45" s="144"/>
    </row>
    <row r="46" spans="1:13" x14ac:dyDescent="0.2">
      <c r="F46" s="142"/>
      <c r="G46" s="143"/>
      <c r="H46" s="143"/>
      <c r="I46" s="144"/>
    </row>
    <row r="47" spans="1:13" x14ac:dyDescent="0.2">
      <c r="F47" s="142"/>
      <c r="G47" s="143"/>
      <c r="H47" s="143"/>
      <c r="I47" s="144"/>
    </row>
    <row r="48" spans="1:13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9"/>
  <sheetViews>
    <sheetView showGridLines="0" showZeros="0" tabSelected="1" topLeftCell="A16" zoomScaleNormal="100" workbookViewId="0">
      <selection activeCell="L28" sqref="L28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71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59</v>
      </c>
      <c r="F3" s="153" t="str">
        <f>Rekapitulace!H1</f>
        <v>15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Medicinální plyny - O2 - 4.NP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60</v>
      </c>
      <c r="B6" s="164" t="s">
        <v>61</v>
      </c>
      <c r="C6" s="164" t="s">
        <v>62</v>
      </c>
      <c r="D6" s="164" t="s">
        <v>63</v>
      </c>
      <c r="E6" s="165" t="s">
        <v>64</v>
      </c>
      <c r="F6" s="164" t="s">
        <v>65</v>
      </c>
      <c r="G6" s="166" t="s">
        <v>66</v>
      </c>
    </row>
    <row r="7" spans="1:104" x14ac:dyDescent="0.2">
      <c r="A7" s="167" t="s">
        <v>67</v>
      </c>
      <c r="B7" s="168" t="s">
        <v>77</v>
      </c>
      <c r="C7" s="169" t="s">
        <v>78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79</v>
      </c>
      <c r="C8" s="177" t="s">
        <v>80</v>
      </c>
      <c r="D8" s="178" t="s">
        <v>81</v>
      </c>
      <c r="E8" s="179">
        <v>0.17849999999999999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6.8000000000000005E-2</v>
      </c>
    </row>
    <row r="9" spans="1:104" x14ac:dyDescent="0.2">
      <c r="A9" s="181"/>
      <c r="B9" s="182"/>
      <c r="C9" s="183" t="s">
        <v>82</v>
      </c>
      <c r="D9" s="184"/>
      <c r="E9" s="184"/>
      <c r="F9" s="184"/>
      <c r="G9" s="185"/>
      <c r="L9" s="186" t="s">
        <v>82</v>
      </c>
      <c r="O9" s="174">
        <v>3</v>
      </c>
    </row>
    <row r="10" spans="1:104" x14ac:dyDescent="0.2">
      <c r="A10" s="181"/>
      <c r="B10" s="187"/>
      <c r="C10" s="188" t="s">
        <v>83</v>
      </c>
      <c r="D10" s="189"/>
      <c r="E10" s="190">
        <v>0.17849999999999999</v>
      </c>
      <c r="F10" s="191"/>
      <c r="G10" s="192"/>
      <c r="M10" s="186" t="s">
        <v>83</v>
      </c>
      <c r="O10" s="174"/>
    </row>
    <row r="11" spans="1:104" x14ac:dyDescent="0.2">
      <c r="A11" s="193"/>
      <c r="B11" s="194" t="s">
        <v>69</v>
      </c>
      <c r="C11" s="195" t="str">
        <f>CONCATENATE(B7," ",C7)</f>
        <v>61 Upravy povrchů vnitřní</v>
      </c>
      <c r="D11" s="196"/>
      <c r="E11" s="197"/>
      <c r="F11" s="198"/>
      <c r="G11" s="199">
        <f>SUM(G7:G10)</f>
        <v>0</v>
      </c>
      <c r="O11" s="174">
        <v>4</v>
      </c>
      <c r="BA11" s="200">
        <f>SUM(BA7:BA10)</f>
        <v>0</v>
      </c>
      <c r="BB11" s="200">
        <f>SUM(BB7:BB10)</f>
        <v>0</v>
      </c>
      <c r="BC11" s="200">
        <f>SUM(BC7:BC10)</f>
        <v>0</v>
      </c>
      <c r="BD11" s="200">
        <f>SUM(BD7:BD10)</f>
        <v>0</v>
      </c>
      <c r="BE11" s="200">
        <f>SUM(BE7:BE10)</f>
        <v>0</v>
      </c>
    </row>
    <row r="12" spans="1:104" x14ac:dyDescent="0.2">
      <c r="A12" s="167" t="s">
        <v>67</v>
      </c>
      <c r="B12" s="168" t="s">
        <v>84</v>
      </c>
      <c r="C12" s="169" t="s">
        <v>85</v>
      </c>
      <c r="D12" s="170"/>
      <c r="E12" s="171"/>
      <c r="F12" s="171"/>
      <c r="G12" s="172"/>
      <c r="H12" s="173"/>
      <c r="I12" s="173"/>
      <c r="O12" s="174">
        <v>1</v>
      </c>
    </row>
    <row r="13" spans="1:104" x14ac:dyDescent="0.2">
      <c r="A13" s="175">
        <v>2</v>
      </c>
      <c r="B13" s="176" t="s">
        <v>86</v>
      </c>
      <c r="C13" s="177" t="s">
        <v>87</v>
      </c>
      <c r="D13" s="178" t="s">
        <v>88</v>
      </c>
      <c r="E13" s="179">
        <v>51</v>
      </c>
      <c r="F13" s="179">
        <v>0</v>
      </c>
      <c r="G13" s="180">
        <f>E13*F13</f>
        <v>0</v>
      </c>
      <c r="O13" s="174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4">
        <v>1</v>
      </c>
      <c r="CB13" s="174">
        <v>1</v>
      </c>
      <c r="CZ13" s="146">
        <v>4.8999999999999998E-4</v>
      </c>
    </row>
    <row r="14" spans="1:104" x14ac:dyDescent="0.2">
      <c r="A14" s="181"/>
      <c r="B14" s="182"/>
      <c r="C14" s="183" t="s">
        <v>82</v>
      </c>
      <c r="D14" s="184"/>
      <c r="E14" s="184"/>
      <c r="F14" s="184"/>
      <c r="G14" s="185"/>
      <c r="L14" s="186" t="s">
        <v>82</v>
      </c>
      <c r="O14" s="174">
        <v>3</v>
      </c>
    </row>
    <row r="15" spans="1:104" x14ac:dyDescent="0.2">
      <c r="A15" s="181"/>
      <c r="B15" s="187"/>
      <c r="C15" s="188" t="s">
        <v>89</v>
      </c>
      <c r="D15" s="189"/>
      <c r="E15" s="190">
        <v>51</v>
      </c>
      <c r="F15" s="191"/>
      <c r="G15" s="192"/>
      <c r="M15" s="186" t="s">
        <v>89</v>
      </c>
      <c r="O15" s="174"/>
    </row>
    <row r="16" spans="1:104" x14ac:dyDescent="0.2">
      <c r="A16" s="193"/>
      <c r="B16" s="194" t="s">
        <v>69</v>
      </c>
      <c r="C16" s="195" t="str">
        <f>CONCATENATE(B12," ",C12)</f>
        <v>97 Prorážení otvorů</v>
      </c>
      <c r="D16" s="196"/>
      <c r="E16" s="197"/>
      <c r="F16" s="198"/>
      <c r="G16" s="199">
        <f>SUM(G12:G15)</f>
        <v>0</v>
      </c>
      <c r="O16" s="174">
        <v>4</v>
      </c>
      <c r="BA16" s="200">
        <f>SUM(BA12:BA15)</f>
        <v>0</v>
      </c>
      <c r="BB16" s="200">
        <f>SUM(BB12:BB15)</f>
        <v>0</v>
      </c>
      <c r="BC16" s="200">
        <f>SUM(BC12:BC15)</f>
        <v>0</v>
      </c>
      <c r="BD16" s="200">
        <f>SUM(BD12:BD15)</f>
        <v>0</v>
      </c>
      <c r="BE16" s="200">
        <f>SUM(BE12:BE15)</f>
        <v>0</v>
      </c>
    </row>
    <row r="17" spans="1:104" x14ac:dyDescent="0.2">
      <c r="A17" s="167" t="s">
        <v>67</v>
      </c>
      <c r="B17" s="168" t="s">
        <v>90</v>
      </c>
      <c r="C17" s="169" t="s">
        <v>91</v>
      </c>
      <c r="D17" s="170"/>
      <c r="E17" s="171"/>
      <c r="F17" s="171"/>
      <c r="G17" s="172"/>
      <c r="H17" s="173"/>
      <c r="I17" s="173"/>
      <c r="O17" s="174">
        <v>1</v>
      </c>
    </row>
    <row r="18" spans="1:104" x14ac:dyDescent="0.2">
      <c r="A18" s="175">
        <v>3</v>
      </c>
      <c r="B18" s="176" t="s">
        <v>92</v>
      </c>
      <c r="C18" s="177" t="s">
        <v>93</v>
      </c>
      <c r="D18" s="178" t="s">
        <v>94</v>
      </c>
      <c r="E18" s="179">
        <v>3.7128000000000001E-2</v>
      </c>
      <c r="F18" s="179">
        <v>0</v>
      </c>
      <c r="G18" s="180">
        <f>E18*F18</f>
        <v>0</v>
      </c>
      <c r="O18" s="174">
        <v>2</v>
      </c>
      <c r="AA18" s="146">
        <v>7</v>
      </c>
      <c r="AB18" s="146">
        <v>1</v>
      </c>
      <c r="AC18" s="146">
        <v>2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4">
        <v>7</v>
      </c>
      <c r="CB18" s="174">
        <v>1</v>
      </c>
      <c r="CZ18" s="146">
        <v>0</v>
      </c>
    </row>
    <row r="19" spans="1:104" x14ac:dyDescent="0.2">
      <c r="A19" s="193"/>
      <c r="B19" s="194" t="s">
        <v>69</v>
      </c>
      <c r="C19" s="195" t="str">
        <f>CONCATENATE(B17," ",C17)</f>
        <v>99 Staveništní přesun hmot</v>
      </c>
      <c r="D19" s="196"/>
      <c r="E19" s="197"/>
      <c r="F19" s="198"/>
      <c r="G19" s="199">
        <f>SUM(G17:G18)</f>
        <v>0</v>
      </c>
      <c r="O19" s="174">
        <v>4</v>
      </c>
      <c r="BA19" s="200">
        <f>SUM(BA17:BA18)</f>
        <v>0</v>
      </c>
      <c r="BB19" s="200">
        <f>SUM(BB17:BB18)</f>
        <v>0</v>
      </c>
      <c r="BC19" s="200">
        <f>SUM(BC17:BC18)</f>
        <v>0</v>
      </c>
      <c r="BD19" s="200">
        <f>SUM(BD17:BD18)</f>
        <v>0</v>
      </c>
      <c r="BE19" s="200">
        <f>SUM(BE17:BE18)</f>
        <v>0</v>
      </c>
    </row>
    <row r="20" spans="1:104" x14ac:dyDescent="0.2">
      <c r="A20" s="167" t="s">
        <v>67</v>
      </c>
      <c r="B20" s="168" t="s">
        <v>95</v>
      </c>
      <c r="C20" s="169" t="s">
        <v>96</v>
      </c>
      <c r="D20" s="170"/>
      <c r="E20" s="171"/>
      <c r="F20" s="171"/>
      <c r="G20" s="172"/>
      <c r="H20" s="173"/>
      <c r="I20" s="173"/>
      <c r="O20" s="174">
        <v>1</v>
      </c>
    </row>
    <row r="21" spans="1:104" ht="22.5" x14ac:dyDescent="0.2">
      <c r="A21" s="175">
        <v>4</v>
      </c>
      <c r="B21" s="176" t="s">
        <v>97</v>
      </c>
      <c r="C21" s="177" t="s">
        <v>98</v>
      </c>
      <c r="D21" s="178" t="s">
        <v>88</v>
      </c>
      <c r="E21" s="179">
        <v>29.82</v>
      </c>
      <c r="F21" s="179">
        <v>0</v>
      </c>
      <c r="G21" s="180">
        <f>E21*F21</f>
        <v>0</v>
      </c>
      <c r="O21" s="174">
        <v>2</v>
      </c>
      <c r="AA21" s="146">
        <v>1</v>
      </c>
      <c r="AB21" s="146">
        <v>7</v>
      </c>
      <c r="AC21" s="146">
        <v>7</v>
      </c>
      <c r="AZ21" s="146">
        <v>2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4">
        <v>1</v>
      </c>
      <c r="CB21" s="174">
        <v>7</v>
      </c>
      <c r="CZ21" s="146">
        <v>1.0000000000000001E-5</v>
      </c>
    </row>
    <row r="22" spans="1:104" x14ac:dyDescent="0.2">
      <c r="A22" s="181"/>
      <c r="B22" s="182"/>
      <c r="C22" s="183" t="s">
        <v>99</v>
      </c>
      <c r="D22" s="184"/>
      <c r="E22" s="184"/>
      <c r="F22" s="184"/>
      <c r="G22" s="185"/>
      <c r="L22" s="186" t="s">
        <v>99</v>
      </c>
      <c r="O22" s="174">
        <v>3</v>
      </c>
    </row>
    <row r="23" spans="1:104" x14ac:dyDescent="0.2">
      <c r="A23" s="181"/>
      <c r="B23" s="187"/>
      <c r="C23" s="188" t="s">
        <v>100</v>
      </c>
      <c r="D23" s="189"/>
      <c r="E23" s="190">
        <v>29.82</v>
      </c>
      <c r="F23" s="191"/>
      <c r="G23" s="192"/>
      <c r="M23" s="186" t="s">
        <v>100</v>
      </c>
      <c r="O23" s="174"/>
    </row>
    <row r="24" spans="1:104" ht="22.5" x14ac:dyDescent="0.2">
      <c r="A24" s="175">
        <v>5</v>
      </c>
      <c r="B24" s="176" t="s">
        <v>101</v>
      </c>
      <c r="C24" s="177" t="s">
        <v>102</v>
      </c>
      <c r="D24" s="178" t="s">
        <v>88</v>
      </c>
      <c r="E24" s="179">
        <v>24.675000000000001</v>
      </c>
      <c r="F24" s="179">
        <v>0</v>
      </c>
      <c r="G24" s="180">
        <f>E24*F24</f>
        <v>0</v>
      </c>
      <c r="O24" s="174">
        <v>2</v>
      </c>
      <c r="AA24" s="146">
        <v>1</v>
      </c>
      <c r="AB24" s="146">
        <v>7</v>
      </c>
      <c r="AC24" s="146">
        <v>7</v>
      </c>
      <c r="AZ24" s="146">
        <v>2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4">
        <v>1</v>
      </c>
      <c r="CB24" s="174">
        <v>7</v>
      </c>
      <c r="CZ24" s="146">
        <v>1.0000000000000001E-5</v>
      </c>
    </row>
    <row r="25" spans="1:104" x14ac:dyDescent="0.2">
      <c r="A25" s="181"/>
      <c r="B25" s="182"/>
      <c r="C25" s="183" t="s">
        <v>99</v>
      </c>
      <c r="D25" s="184"/>
      <c r="E25" s="184"/>
      <c r="F25" s="184"/>
      <c r="G25" s="185"/>
      <c r="L25" s="186" t="s">
        <v>99</v>
      </c>
      <c r="O25" s="174">
        <v>3</v>
      </c>
    </row>
    <row r="26" spans="1:104" x14ac:dyDescent="0.2">
      <c r="A26" s="181"/>
      <c r="B26" s="187"/>
      <c r="C26" s="188" t="s">
        <v>103</v>
      </c>
      <c r="D26" s="189"/>
      <c r="E26" s="190">
        <v>24.675000000000001</v>
      </c>
      <c r="F26" s="191"/>
      <c r="G26" s="192"/>
      <c r="M26" s="186" t="s">
        <v>103</v>
      </c>
      <c r="O26" s="174"/>
    </row>
    <row r="27" spans="1:104" x14ac:dyDescent="0.2">
      <c r="A27" s="175">
        <v>6</v>
      </c>
      <c r="B27" s="176" t="s">
        <v>104</v>
      </c>
      <c r="C27" s="177" t="s">
        <v>105</v>
      </c>
      <c r="D27" s="178" t="s">
        <v>88</v>
      </c>
      <c r="E27" s="179">
        <v>60</v>
      </c>
      <c r="F27" s="179">
        <v>0</v>
      </c>
      <c r="G27" s="180">
        <f>E27*F27</f>
        <v>0</v>
      </c>
      <c r="O27" s="174">
        <v>2</v>
      </c>
      <c r="AA27" s="146">
        <v>3</v>
      </c>
      <c r="AB27" s="146">
        <v>7</v>
      </c>
      <c r="AC27" s="146" t="s">
        <v>104</v>
      </c>
      <c r="AZ27" s="146">
        <v>2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4">
        <v>3</v>
      </c>
      <c r="CB27" s="174">
        <v>7</v>
      </c>
      <c r="CZ27" s="146">
        <v>0</v>
      </c>
    </row>
    <row r="28" spans="1:104" x14ac:dyDescent="0.2">
      <c r="A28" s="181"/>
      <c r="B28" s="187"/>
      <c r="C28" s="188" t="s">
        <v>106</v>
      </c>
      <c r="D28" s="189"/>
      <c r="E28" s="190">
        <v>60</v>
      </c>
      <c r="F28" s="191"/>
      <c r="G28" s="192"/>
      <c r="M28" s="186">
        <v>60</v>
      </c>
      <c r="O28" s="174"/>
    </row>
    <row r="29" spans="1:104" x14ac:dyDescent="0.2">
      <c r="A29" s="175">
        <v>7</v>
      </c>
      <c r="B29" s="176" t="s">
        <v>107</v>
      </c>
      <c r="C29" s="177" t="s">
        <v>108</v>
      </c>
      <c r="D29" s="178" t="s">
        <v>58</v>
      </c>
      <c r="E29" s="179"/>
      <c r="F29" s="179">
        <v>0</v>
      </c>
      <c r="G29" s="180">
        <f>E29*F29</f>
        <v>0</v>
      </c>
      <c r="O29" s="174">
        <v>2</v>
      </c>
      <c r="AA29" s="146">
        <v>7</v>
      </c>
      <c r="AB29" s="146">
        <v>1002</v>
      </c>
      <c r="AC29" s="146">
        <v>5</v>
      </c>
      <c r="AZ29" s="146">
        <v>2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4">
        <v>7</v>
      </c>
      <c r="CB29" s="174">
        <v>1002</v>
      </c>
      <c r="CZ29" s="146">
        <v>0</v>
      </c>
    </row>
    <row r="30" spans="1:104" x14ac:dyDescent="0.2">
      <c r="A30" s="181"/>
      <c r="B30" s="182"/>
      <c r="C30" s="183"/>
      <c r="D30" s="184"/>
      <c r="E30" s="184"/>
      <c r="F30" s="184"/>
      <c r="G30" s="185"/>
      <c r="L30" s="186"/>
      <c r="O30" s="174">
        <v>3</v>
      </c>
    </row>
    <row r="31" spans="1:104" x14ac:dyDescent="0.2">
      <c r="A31" s="193"/>
      <c r="B31" s="194" t="s">
        <v>69</v>
      </c>
      <c r="C31" s="195" t="str">
        <f>CONCATENATE(B20," ",C20)</f>
        <v>713 Izolace tepelné</v>
      </c>
      <c r="D31" s="196"/>
      <c r="E31" s="197"/>
      <c r="F31" s="198"/>
      <c r="G31" s="199">
        <f>SUM(G20:G30)</f>
        <v>0</v>
      </c>
      <c r="O31" s="174">
        <v>4</v>
      </c>
      <c r="BA31" s="200">
        <f>SUM(BA20:BA30)</f>
        <v>0</v>
      </c>
      <c r="BB31" s="200">
        <f>SUM(BB20:BB30)</f>
        <v>0</v>
      </c>
      <c r="BC31" s="200">
        <f>SUM(BC20:BC30)</f>
        <v>0</v>
      </c>
      <c r="BD31" s="200">
        <f>SUM(BD20:BD30)</f>
        <v>0</v>
      </c>
      <c r="BE31" s="200">
        <f>SUM(BE20:BE30)</f>
        <v>0</v>
      </c>
    </row>
    <row r="32" spans="1:104" x14ac:dyDescent="0.2">
      <c r="A32" s="167" t="s">
        <v>67</v>
      </c>
      <c r="B32" s="168" t="s">
        <v>109</v>
      </c>
      <c r="C32" s="169" t="s">
        <v>110</v>
      </c>
      <c r="D32" s="170"/>
      <c r="E32" s="171"/>
      <c r="F32" s="171"/>
      <c r="G32" s="172"/>
      <c r="H32" s="173"/>
      <c r="I32" s="173"/>
      <c r="O32" s="174">
        <v>1</v>
      </c>
    </row>
    <row r="33" spans="1:104" x14ac:dyDescent="0.2">
      <c r="A33" s="175">
        <v>8</v>
      </c>
      <c r="B33" s="176" t="s">
        <v>111</v>
      </c>
      <c r="C33" s="177" t="s">
        <v>112</v>
      </c>
      <c r="D33" s="178" t="s">
        <v>88</v>
      </c>
      <c r="E33" s="179">
        <v>28.4</v>
      </c>
      <c r="F33" s="179">
        <v>0</v>
      </c>
      <c r="G33" s="180">
        <f>E33*F33</f>
        <v>0</v>
      </c>
      <c r="O33" s="174">
        <v>2</v>
      </c>
      <c r="AA33" s="146">
        <v>1</v>
      </c>
      <c r="AB33" s="146">
        <v>9</v>
      </c>
      <c r="AC33" s="146">
        <v>9</v>
      </c>
      <c r="AZ33" s="146">
        <v>4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4">
        <v>1</v>
      </c>
      <c r="CB33" s="174">
        <v>9</v>
      </c>
      <c r="CZ33" s="146">
        <v>0</v>
      </c>
    </row>
    <row r="34" spans="1:104" x14ac:dyDescent="0.2">
      <c r="A34" s="181"/>
      <c r="B34" s="187"/>
      <c r="C34" s="188" t="s">
        <v>113</v>
      </c>
      <c r="D34" s="189"/>
      <c r="E34" s="190">
        <v>28.4</v>
      </c>
      <c r="F34" s="191"/>
      <c r="G34" s="192"/>
      <c r="M34" s="186" t="s">
        <v>113</v>
      </c>
      <c r="O34" s="174"/>
    </row>
    <row r="35" spans="1:104" x14ac:dyDescent="0.2">
      <c r="A35" s="175">
        <v>9</v>
      </c>
      <c r="B35" s="176" t="s">
        <v>114</v>
      </c>
      <c r="C35" s="177" t="s">
        <v>115</v>
      </c>
      <c r="D35" s="178" t="s">
        <v>88</v>
      </c>
      <c r="E35" s="179">
        <v>23.5</v>
      </c>
      <c r="F35" s="179">
        <v>0</v>
      </c>
      <c r="G35" s="180">
        <f>E35*F35</f>
        <v>0</v>
      </c>
      <c r="O35" s="174">
        <v>2</v>
      </c>
      <c r="AA35" s="146">
        <v>1</v>
      </c>
      <c r="AB35" s="146">
        <v>0</v>
      </c>
      <c r="AC35" s="146">
        <v>0</v>
      </c>
      <c r="AZ35" s="146">
        <v>4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4">
        <v>1</v>
      </c>
      <c r="CB35" s="174">
        <v>0</v>
      </c>
      <c r="CZ35" s="146">
        <v>0</v>
      </c>
    </row>
    <row r="36" spans="1:104" x14ac:dyDescent="0.2">
      <c r="A36" s="181"/>
      <c r="B36" s="187"/>
      <c r="C36" s="188" t="s">
        <v>116</v>
      </c>
      <c r="D36" s="189"/>
      <c r="E36" s="190">
        <v>23.5</v>
      </c>
      <c r="F36" s="191"/>
      <c r="G36" s="192"/>
      <c r="M36" s="186" t="s">
        <v>116</v>
      </c>
      <c r="O36" s="174"/>
    </row>
    <row r="37" spans="1:104" x14ac:dyDescent="0.2">
      <c r="A37" s="175">
        <v>10</v>
      </c>
      <c r="B37" s="176" t="s">
        <v>117</v>
      </c>
      <c r="C37" s="177" t="s">
        <v>118</v>
      </c>
      <c r="D37" s="178" t="s">
        <v>119</v>
      </c>
      <c r="E37" s="179">
        <v>4</v>
      </c>
      <c r="F37" s="179">
        <v>0</v>
      </c>
      <c r="G37" s="180">
        <f>E37*F37</f>
        <v>0</v>
      </c>
      <c r="O37" s="174">
        <v>2</v>
      </c>
      <c r="AA37" s="146">
        <v>1</v>
      </c>
      <c r="AB37" s="146">
        <v>9</v>
      </c>
      <c r="AC37" s="146">
        <v>9</v>
      </c>
      <c r="AZ37" s="146">
        <v>4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4">
        <v>1</v>
      </c>
      <c r="CB37" s="174">
        <v>9</v>
      </c>
      <c r="CZ37" s="146">
        <v>0</v>
      </c>
    </row>
    <row r="38" spans="1:104" x14ac:dyDescent="0.2">
      <c r="A38" s="181"/>
      <c r="B38" s="187"/>
      <c r="C38" s="188" t="s">
        <v>120</v>
      </c>
      <c r="D38" s="189"/>
      <c r="E38" s="190">
        <v>4</v>
      </c>
      <c r="F38" s="191"/>
      <c r="G38" s="192"/>
      <c r="M38" s="186">
        <v>4</v>
      </c>
      <c r="O38" s="174"/>
    </row>
    <row r="39" spans="1:104" x14ac:dyDescent="0.2">
      <c r="A39" s="175">
        <v>11</v>
      </c>
      <c r="B39" s="176" t="s">
        <v>121</v>
      </c>
      <c r="C39" s="177" t="s">
        <v>122</v>
      </c>
      <c r="D39" s="178" t="s">
        <v>119</v>
      </c>
      <c r="E39" s="179">
        <v>1</v>
      </c>
      <c r="F39" s="179">
        <v>0</v>
      </c>
      <c r="G39" s="180">
        <f>E39*F39</f>
        <v>0</v>
      </c>
      <c r="O39" s="174">
        <v>2</v>
      </c>
      <c r="AA39" s="146">
        <v>1</v>
      </c>
      <c r="AB39" s="146">
        <v>9</v>
      </c>
      <c r="AC39" s="146">
        <v>9</v>
      </c>
      <c r="AZ39" s="146">
        <v>4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4">
        <v>1</v>
      </c>
      <c r="CB39" s="174">
        <v>9</v>
      </c>
      <c r="CZ39" s="146">
        <v>0</v>
      </c>
    </row>
    <row r="40" spans="1:104" x14ac:dyDescent="0.2">
      <c r="A40" s="181"/>
      <c r="B40" s="187"/>
      <c r="C40" s="188" t="s">
        <v>68</v>
      </c>
      <c r="D40" s="189"/>
      <c r="E40" s="190">
        <v>1</v>
      </c>
      <c r="F40" s="191"/>
      <c r="G40" s="192"/>
      <c r="M40" s="186">
        <v>1</v>
      </c>
      <c r="O40" s="174"/>
    </row>
    <row r="41" spans="1:104" x14ac:dyDescent="0.2">
      <c r="A41" s="175">
        <v>12</v>
      </c>
      <c r="B41" s="176" t="s">
        <v>123</v>
      </c>
      <c r="C41" s="177" t="s">
        <v>124</v>
      </c>
      <c r="D41" s="178" t="s">
        <v>119</v>
      </c>
      <c r="E41" s="179">
        <v>1</v>
      </c>
      <c r="F41" s="179">
        <v>0</v>
      </c>
      <c r="G41" s="180">
        <f>E41*F41</f>
        <v>0</v>
      </c>
      <c r="O41" s="174">
        <v>2</v>
      </c>
      <c r="AA41" s="146">
        <v>1</v>
      </c>
      <c r="AB41" s="146">
        <v>9</v>
      </c>
      <c r="AC41" s="146">
        <v>9</v>
      </c>
      <c r="AZ41" s="146">
        <v>4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4">
        <v>1</v>
      </c>
      <c r="CB41" s="174">
        <v>9</v>
      </c>
      <c r="CZ41" s="146">
        <v>0.375</v>
      </c>
    </row>
    <row r="42" spans="1:104" x14ac:dyDescent="0.2">
      <c r="A42" s="181"/>
      <c r="B42" s="182"/>
      <c r="C42" s="183" t="s">
        <v>125</v>
      </c>
      <c r="D42" s="184"/>
      <c r="E42" s="184"/>
      <c r="F42" s="184"/>
      <c r="G42" s="185"/>
      <c r="L42" s="186" t="s">
        <v>125</v>
      </c>
      <c r="O42" s="174">
        <v>3</v>
      </c>
    </row>
    <row r="43" spans="1:104" x14ac:dyDescent="0.2">
      <c r="A43" s="181"/>
      <c r="B43" s="187"/>
      <c r="C43" s="188" t="s">
        <v>68</v>
      </c>
      <c r="D43" s="189"/>
      <c r="E43" s="190">
        <v>1</v>
      </c>
      <c r="F43" s="191"/>
      <c r="G43" s="192"/>
      <c r="M43" s="186">
        <v>1</v>
      </c>
      <c r="O43" s="174"/>
    </row>
    <row r="44" spans="1:104" x14ac:dyDescent="0.2">
      <c r="A44" s="175">
        <v>13</v>
      </c>
      <c r="B44" s="176" t="s">
        <v>126</v>
      </c>
      <c r="C44" s="177" t="s">
        <v>127</v>
      </c>
      <c r="D44" s="178" t="s">
        <v>128</v>
      </c>
      <c r="E44" s="179">
        <v>1</v>
      </c>
      <c r="F44" s="179">
        <v>0</v>
      </c>
      <c r="G44" s="180">
        <f>E44*F44</f>
        <v>0</v>
      </c>
      <c r="O44" s="174">
        <v>2</v>
      </c>
      <c r="AA44" s="146">
        <v>1</v>
      </c>
      <c r="AB44" s="146">
        <v>9</v>
      </c>
      <c r="AC44" s="146">
        <v>9</v>
      </c>
      <c r="AZ44" s="146">
        <v>4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4">
        <v>1</v>
      </c>
      <c r="CB44" s="174">
        <v>9</v>
      </c>
      <c r="CZ44" s="146">
        <v>1.2E-2</v>
      </c>
    </row>
    <row r="45" spans="1:104" x14ac:dyDescent="0.2">
      <c r="A45" s="181"/>
      <c r="B45" s="182"/>
      <c r="C45" s="183" t="s">
        <v>129</v>
      </c>
      <c r="D45" s="184"/>
      <c r="E45" s="184"/>
      <c r="F45" s="184"/>
      <c r="G45" s="185"/>
      <c r="L45" s="186" t="s">
        <v>129</v>
      </c>
      <c r="O45" s="174">
        <v>3</v>
      </c>
    </row>
    <row r="46" spans="1:104" x14ac:dyDescent="0.2">
      <c r="A46" s="181"/>
      <c r="B46" s="182"/>
      <c r="C46" s="183" t="s">
        <v>130</v>
      </c>
      <c r="D46" s="184"/>
      <c r="E46" s="184"/>
      <c r="F46" s="184"/>
      <c r="G46" s="185"/>
      <c r="L46" s="186" t="s">
        <v>130</v>
      </c>
      <c r="O46" s="174">
        <v>3</v>
      </c>
    </row>
    <row r="47" spans="1:104" x14ac:dyDescent="0.2">
      <c r="A47" s="181"/>
      <c r="B47" s="187"/>
      <c r="C47" s="188" t="s">
        <v>68</v>
      </c>
      <c r="D47" s="189"/>
      <c r="E47" s="190">
        <v>1</v>
      </c>
      <c r="F47" s="191"/>
      <c r="G47" s="192"/>
      <c r="M47" s="186">
        <v>1</v>
      </c>
      <c r="O47" s="174"/>
    </row>
    <row r="48" spans="1:104" x14ac:dyDescent="0.2">
      <c r="A48" s="175">
        <v>14</v>
      </c>
      <c r="B48" s="176" t="s">
        <v>131</v>
      </c>
      <c r="C48" s="177" t="s">
        <v>132</v>
      </c>
      <c r="D48" s="178" t="s">
        <v>119</v>
      </c>
      <c r="E48" s="179">
        <v>3</v>
      </c>
      <c r="F48" s="179">
        <v>0</v>
      </c>
      <c r="G48" s="180">
        <f>E48*F48</f>
        <v>0</v>
      </c>
      <c r="O48" s="174">
        <v>2</v>
      </c>
      <c r="AA48" s="146">
        <v>1</v>
      </c>
      <c r="AB48" s="146">
        <v>9</v>
      </c>
      <c r="AC48" s="146">
        <v>9</v>
      </c>
      <c r="AZ48" s="146">
        <v>4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4">
        <v>1</v>
      </c>
      <c r="CB48" s="174">
        <v>9</v>
      </c>
      <c r="CZ48" s="146">
        <v>0</v>
      </c>
    </row>
    <row r="49" spans="1:104" x14ac:dyDescent="0.2">
      <c r="A49" s="181"/>
      <c r="B49" s="182"/>
      <c r="C49" s="183" t="s">
        <v>133</v>
      </c>
      <c r="D49" s="184"/>
      <c r="E49" s="184"/>
      <c r="F49" s="184"/>
      <c r="G49" s="185"/>
      <c r="L49" s="186" t="s">
        <v>133</v>
      </c>
      <c r="O49" s="174">
        <v>3</v>
      </c>
    </row>
    <row r="50" spans="1:104" x14ac:dyDescent="0.2">
      <c r="A50" s="181"/>
      <c r="B50" s="187"/>
      <c r="C50" s="188" t="s">
        <v>134</v>
      </c>
      <c r="D50" s="189"/>
      <c r="E50" s="190">
        <v>3</v>
      </c>
      <c r="F50" s="191"/>
      <c r="G50" s="192"/>
      <c r="M50" s="186">
        <v>3</v>
      </c>
      <c r="O50" s="174"/>
    </row>
    <row r="51" spans="1:104" ht="22.5" x14ac:dyDescent="0.2">
      <c r="A51" s="175">
        <v>15</v>
      </c>
      <c r="B51" s="176" t="s">
        <v>135</v>
      </c>
      <c r="C51" s="177" t="s">
        <v>136</v>
      </c>
      <c r="D51" s="178" t="s">
        <v>119</v>
      </c>
      <c r="E51" s="179">
        <v>8</v>
      </c>
      <c r="F51" s="179">
        <v>0</v>
      </c>
      <c r="G51" s="180">
        <f>E51*F51</f>
        <v>0</v>
      </c>
      <c r="O51" s="174">
        <v>2</v>
      </c>
      <c r="AA51" s="146">
        <v>1</v>
      </c>
      <c r="AB51" s="146">
        <v>9</v>
      </c>
      <c r="AC51" s="146">
        <v>9</v>
      </c>
      <c r="AZ51" s="146">
        <v>4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4">
        <v>1</v>
      </c>
      <c r="CB51" s="174">
        <v>9</v>
      </c>
      <c r="CZ51" s="146">
        <v>0</v>
      </c>
    </row>
    <row r="52" spans="1:104" x14ac:dyDescent="0.2">
      <c r="A52" s="181"/>
      <c r="B52" s="182"/>
      <c r="C52" s="183" t="s">
        <v>137</v>
      </c>
      <c r="D52" s="184"/>
      <c r="E52" s="184"/>
      <c r="F52" s="184"/>
      <c r="G52" s="185"/>
      <c r="L52" s="186" t="s">
        <v>137</v>
      </c>
      <c r="O52" s="174">
        <v>3</v>
      </c>
    </row>
    <row r="53" spans="1:104" x14ac:dyDescent="0.2">
      <c r="A53" s="181"/>
      <c r="B53" s="187"/>
      <c r="C53" s="188" t="s">
        <v>138</v>
      </c>
      <c r="D53" s="189"/>
      <c r="E53" s="190">
        <v>8</v>
      </c>
      <c r="F53" s="191"/>
      <c r="G53" s="192"/>
      <c r="M53" s="186">
        <v>8</v>
      </c>
      <c r="O53" s="174"/>
    </row>
    <row r="54" spans="1:104" x14ac:dyDescent="0.2">
      <c r="A54" s="175">
        <v>16</v>
      </c>
      <c r="B54" s="176" t="s">
        <v>139</v>
      </c>
      <c r="C54" s="177" t="s">
        <v>140</v>
      </c>
      <c r="D54" s="178" t="s">
        <v>141</v>
      </c>
      <c r="E54" s="179">
        <v>1</v>
      </c>
      <c r="F54" s="179">
        <v>0</v>
      </c>
      <c r="G54" s="180">
        <f>E54*F54</f>
        <v>0</v>
      </c>
      <c r="O54" s="174">
        <v>2</v>
      </c>
      <c r="AA54" s="146">
        <v>1</v>
      </c>
      <c r="AB54" s="146">
        <v>9</v>
      </c>
      <c r="AC54" s="146">
        <v>9</v>
      </c>
      <c r="AZ54" s="146">
        <v>4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4">
        <v>1</v>
      </c>
      <c r="CB54" s="174">
        <v>9</v>
      </c>
      <c r="CZ54" s="146">
        <v>0</v>
      </c>
    </row>
    <row r="55" spans="1:104" x14ac:dyDescent="0.2">
      <c r="A55" s="181"/>
      <c r="B55" s="187"/>
      <c r="C55" s="188" t="s">
        <v>68</v>
      </c>
      <c r="D55" s="189"/>
      <c r="E55" s="190">
        <v>1</v>
      </c>
      <c r="F55" s="191"/>
      <c r="G55" s="192"/>
      <c r="M55" s="186">
        <v>1</v>
      </c>
      <c r="O55" s="174"/>
    </row>
    <row r="56" spans="1:104" x14ac:dyDescent="0.2">
      <c r="A56" s="175">
        <v>17</v>
      </c>
      <c r="B56" s="176" t="s">
        <v>142</v>
      </c>
      <c r="C56" s="177" t="s">
        <v>143</v>
      </c>
      <c r="D56" s="178" t="s">
        <v>58</v>
      </c>
      <c r="E56" s="179">
        <v>4.2000000000000003E-2</v>
      </c>
      <c r="F56" s="179">
        <v>0</v>
      </c>
      <c r="G56" s="180">
        <f>E56*F56</f>
        <v>0</v>
      </c>
      <c r="O56" s="174">
        <v>2</v>
      </c>
      <c r="AA56" s="146">
        <v>1</v>
      </c>
      <c r="AB56" s="146">
        <v>5</v>
      </c>
      <c r="AC56" s="146">
        <v>5</v>
      </c>
      <c r="AZ56" s="146">
        <v>4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4">
        <v>1</v>
      </c>
      <c r="CB56" s="174">
        <v>5</v>
      </c>
      <c r="CZ56" s="146">
        <v>0</v>
      </c>
    </row>
    <row r="57" spans="1:104" x14ac:dyDescent="0.2">
      <c r="A57" s="181"/>
      <c r="B57" s="187"/>
      <c r="C57" s="188" t="s">
        <v>144</v>
      </c>
      <c r="D57" s="189"/>
      <c r="E57" s="190">
        <v>4.2000000000000003E-2</v>
      </c>
      <c r="F57" s="191"/>
      <c r="G57" s="192"/>
      <c r="M57" s="186" t="s">
        <v>144</v>
      </c>
      <c r="O57" s="174"/>
    </row>
    <row r="58" spans="1:104" x14ac:dyDescent="0.2">
      <c r="A58" s="193"/>
      <c r="B58" s="194" t="s">
        <v>69</v>
      </c>
      <c r="C58" s="195" t="str">
        <f>CONCATENATE(B32," ",C32)</f>
        <v>M23 Montáže potrubí</v>
      </c>
      <c r="D58" s="196"/>
      <c r="E58" s="197"/>
      <c r="F58" s="198"/>
      <c r="G58" s="199">
        <f>SUM(G32:G57)</f>
        <v>0</v>
      </c>
      <c r="O58" s="174">
        <v>4</v>
      </c>
      <c r="BA58" s="200">
        <f>SUM(BA32:BA57)</f>
        <v>0</v>
      </c>
      <c r="BB58" s="200">
        <f>SUM(BB32:BB57)</f>
        <v>0</v>
      </c>
      <c r="BC58" s="200">
        <f>SUM(BC32:BC57)</f>
        <v>0</v>
      </c>
      <c r="BD58" s="200">
        <f>SUM(BD32:BD57)</f>
        <v>0</v>
      </c>
      <c r="BE58" s="200">
        <f>SUM(BE32:BE57)</f>
        <v>0</v>
      </c>
    </row>
    <row r="59" spans="1:104" x14ac:dyDescent="0.2">
      <c r="A59" s="167" t="s">
        <v>67</v>
      </c>
      <c r="B59" s="168" t="s">
        <v>145</v>
      </c>
      <c r="C59" s="169" t="s">
        <v>146</v>
      </c>
      <c r="D59" s="170"/>
      <c r="E59" s="171"/>
      <c r="F59" s="171"/>
      <c r="G59" s="172"/>
      <c r="H59" s="173"/>
      <c r="I59" s="173"/>
      <c r="O59" s="174">
        <v>1</v>
      </c>
    </row>
    <row r="60" spans="1:104" x14ac:dyDescent="0.2">
      <c r="A60" s="175">
        <v>18</v>
      </c>
      <c r="B60" s="176" t="s">
        <v>147</v>
      </c>
      <c r="C60" s="177" t="s">
        <v>148</v>
      </c>
      <c r="D60" s="178" t="s">
        <v>94</v>
      </c>
      <c r="E60" s="179">
        <v>0.30599999999999999</v>
      </c>
      <c r="F60" s="179">
        <v>0</v>
      </c>
      <c r="G60" s="180">
        <f>E60*F60</f>
        <v>0</v>
      </c>
      <c r="O60" s="174">
        <v>2</v>
      </c>
      <c r="AA60" s="146">
        <v>8</v>
      </c>
      <c r="AB60" s="146">
        <v>0</v>
      </c>
      <c r="AC60" s="146">
        <v>3</v>
      </c>
      <c r="AZ60" s="146">
        <v>1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4">
        <v>8</v>
      </c>
      <c r="CB60" s="174">
        <v>0</v>
      </c>
      <c r="CZ60" s="146">
        <v>0</v>
      </c>
    </row>
    <row r="61" spans="1:104" x14ac:dyDescent="0.2">
      <c r="A61" s="181"/>
      <c r="B61" s="182"/>
      <c r="C61" s="183" t="s">
        <v>82</v>
      </c>
      <c r="D61" s="184"/>
      <c r="E61" s="184"/>
      <c r="F61" s="184"/>
      <c r="G61" s="185"/>
      <c r="L61" s="186" t="s">
        <v>82</v>
      </c>
      <c r="O61" s="174">
        <v>3</v>
      </c>
    </row>
    <row r="62" spans="1:104" x14ac:dyDescent="0.2">
      <c r="A62" s="175">
        <v>19</v>
      </c>
      <c r="B62" s="176" t="s">
        <v>149</v>
      </c>
      <c r="C62" s="177" t="s">
        <v>150</v>
      </c>
      <c r="D62" s="178" t="s">
        <v>94</v>
      </c>
      <c r="E62" s="179">
        <v>0.61199999999999999</v>
      </c>
      <c r="F62" s="179">
        <v>0</v>
      </c>
      <c r="G62" s="180">
        <f>E62*F62</f>
        <v>0</v>
      </c>
      <c r="O62" s="174">
        <v>2</v>
      </c>
      <c r="AA62" s="146">
        <v>8</v>
      </c>
      <c r="AB62" s="146">
        <v>0</v>
      </c>
      <c r="AC62" s="146">
        <v>3</v>
      </c>
      <c r="AZ62" s="146">
        <v>1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4">
        <v>8</v>
      </c>
      <c r="CB62" s="174">
        <v>0</v>
      </c>
      <c r="CZ62" s="146">
        <v>0</v>
      </c>
    </row>
    <row r="63" spans="1:104" x14ac:dyDescent="0.2">
      <c r="A63" s="181"/>
      <c r="B63" s="182"/>
      <c r="C63" s="183" t="s">
        <v>82</v>
      </c>
      <c r="D63" s="184"/>
      <c r="E63" s="184"/>
      <c r="F63" s="184"/>
      <c r="G63" s="185"/>
      <c r="L63" s="186" t="s">
        <v>82</v>
      </c>
      <c r="O63" s="174">
        <v>3</v>
      </c>
    </row>
    <row r="64" spans="1:104" x14ac:dyDescent="0.2">
      <c r="A64" s="175">
        <v>20</v>
      </c>
      <c r="B64" s="176" t="s">
        <v>151</v>
      </c>
      <c r="C64" s="177" t="s">
        <v>152</v>
      </c>
      <c r="D64" s="178" t="s">
        <v>94</v>
      </c>
      <c r="E64" s="179">
        <v>0.30599999999999999</v>
      </c>
      <c r="F64" s="179">
        <v>0</v>
      </c>
      <c r="G64" s="180">
        <f>E64*F64</f>
        <v>0</v>
      </c>
      <c r="O64" s="174">
        <v>2</v>
      </c>
      <c r="AA64" s="146">
        <v>8</v>
      </c>
      <c r="AB64" s="146">
        <v>0</v>
      </c>
      <c r="AC64" s="146">
        <v>3</v>
      </c>
      <c r="AZ64" s="146">
        <v>1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4">
        <v>8</v>
      </c>
      <c r="CB64" s="174">
        <v>0</v>
      </c>
      <c r="CZ64" s="146">
        <v>0</v>
      </c>
    </row>
    <row r="65" spans="1:104" x14ac:dyDescent="0.2">
      <c r="A65" s="181"/>
      <c r="B65" s="182"/>
      <c r="C65" s="183" t="s">
        <v>82</v>
      </c>
      <c r="D65" s="184"/>
      <c r="E65" s="184"/>
      <c r="F65" s="184"/>
      <c r="G65" s="185"/>
      <c r="L65" s="186" t="s">
        <v>82</v>
      </c>
      <c r="O65" s="174">
        <v>3</v>
      </c>
    </row>
    <row r="66" spans="1:104" x14ac:dyDescent="0.2">
      <c r="A66" s="175">
        <v>21</v>
      </c>
      <c r="B66" s="176" t="s">
        <v>153</v>
      </c>
      <c r="C66" s="177" t="s">
        <v>154</v>
      </c>
      <c r="D66" s="178" t="s">
        <v>94</v>
      </c>
      <c r="E66" s="179">
        <v>3.06</v>
      </c>
      <c r="F66" s="179">
        <v>0</v>
      </c>
      <c r="G66" s="180">
        <f>E66*F66</f>
        <v>0</v>
      </c>
      <c r="O66" s="174">
        <v>2</v>
      </c>
      <c r="AA66" s="146">
        <v>8</v>
      </c>
      <c r="AB66" s="146">
        <v>0</v>
      </c>
      <c r="AC66" s="146">
        <v>3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4">
        <v>8</v>
      </c>
      <c r="CB66" s="174">
        <v>0</v>
      </c>
      <c r="CZ66" s="146">
        <v>0</v>
      </c>
    </row>
    <row r="67" spans="1:104" x14ac:dyDescent="0.2">
      <c r="A67" s="181"/>
      <c r="B67" s="182"/>
      <c r="C67" s="183" t="s">
        <v>82</v>
      </c>
      <c r="D67" s="184"/>
      <c r="E67" s="184"/>
      <c r="F67" s="184"/>
      <c r="G67" s="185"/>
      <c r="L67" s="186" t="s">
        <v>82</v>
      </c>
      <c r="O67" s="174">
        <v>3</v>
      </c>
    </row>
    <row r="68" spans="1:104" x14ac:dyDescent="0.2">
      <c r="A68" s="175">
        <v>22</v>
      </c>
      <c r="B68" s="176" t="s">
        <v>155</v>
      </c>
      <c r="C68" s="177" t="s">
        <v>156</v>
      </c>
      <c r="D68" s="178" t="s">
        <v>94</v>
      </c>
      <c r="E68" s="179">
        <v>0.30599999999999999</v>
      </c>
      <c r="F68" s="179">
        <v>0</v>
      </c>
      <c r="G68" s="180">
        <f>E68*F68</f>
        <v>0</v>
      </c>
      <c r="O68" s="174">
        <v>2</v>
      </c>
      <c r="AA68" s="146">
        <v>8</v>
      </c>
      <c r="AB68" s="146">
        <v>0</v>
      </c>
      <c r="AC68" s="146">
        <v>3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4">
        <v>8</v>
      </c>
      <c r="CB68" s="174">
        <v>0</v>
      </c>
      <c r="CZ68" s="146">
        <v>0</v>
      </c>
    </row>
    <row r="69" spans="1:104" x14ac:dyDescent="0.2">
      <c r="A69" s="181"/>
      <c r="B69" s="182"/>
      <c r="C69" s="183" t="s">
        <v>82</v>
      </c>
      <c r="D69" s="184"/>
      <c r="E69" s="184"/>
      <c r="F69" s="184"/>
      <c r="G69" s="185"/>
      <c r="L69" s="186" t="s">
        <v>82</v>
      </c>
      <c r="O69" s="174">
        <v>3</v>
      </c>
    </row>
    <row r="70" spans="1:104" x14ac:dyDescent="0.2">
      <c r="A70" s="175">
        <v>23</v>
      </c>
      <c r="B70" s="176" t="s">
        <v>157</v>
      </c>
      <c r="C70" s="177" t="s">
        <v>158</v>
      </c>
      <c r="D70" s="178" t="s">
        <v>94</v>
      </c>
      <c r="E70" s="179">
        <v>1.53</v>
      </c>
      <c r="F70" s="179">
        <v>0</v>
      </c>
      <c r="G70" s="180">
        <f>E70*F70</f>
        <v>0</v>
      </c>
      <c r="O70" s="174">
        <v>2</v>
      </c>
      <c r="AA70" s="146">
        <v>8</v>
      </c>
      <c r="AB70" s="146">
        <v>0</v>
      </c>
      <c r="AC70" s="146">
        <v>3</v>
      </c>
      <c r="AZ70" s="146">
        <v>1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4">
        <v>8</v>
      </c>
      <c r="CB70" s="174">
        <v>0</v>
      </c>
      <c r="CZ70" s="146">
        <v>0</v>
      </c>
    </row>
    <row r="71" spans="1:104" x14ac:dyDescent="0.2">
      <c r="A71" s="181"/>
      <c r="B71" s="182"/>
      <c r="C71" s="183" t="s">
        <v>82</v>
      </c>
      <c r="D71" s="184"/>
      <c r="E71" s="184"/>
      <c r="F71" s="184"/>
      <c r="G71" s="185"/>
      <c r="L71" s="186" t="s">
        <v>82</v>
      </c>
      <c r="O71" s="174">
        <v>3</v>
      </c>
    </row>
    <row r="72" spans="1:104" x14ac:dyDescent="0.2">
      <c r="A72" s="175">
        <v>24</v>
      </c>
      <c r="B72" s="176" t="s">
        <v>159</v>
      </c>
      <c r="C72" s="177" t="s">
        <v>160</v>
      </c>
      <c r="D72" s="178" t="s">
        <v>94</v>
      </c>
      <c r="E72" s="179">
        <v>0.30599999999999999</v>
      </c>
      <c r="F72" s="179">
        <v>0</v>
      </c>
      <c r="G72" s="180">
        <f>E72*F72</f>
        <v>0</v>
      </c>
      <c r="O72" s="174">
        <v>2</v>
      </c>
      <c r="AA72" s="146">
        <v>8</v>
      </c>
      <c r="AB72" s="146">
        <v>0</v>
      </c>
      <c r="AC72" s="146">
        <v>3</v>
      </c>
      <c r="AZ72" s="146">
        <v>1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4">
        <v>8</v>
      </c>
      <c r="CB72" s="174">
        <v>0</v>
      </c>
      <c r="CZ72" s="146">
        <v>0</v>
      </c>
    </row>
    <row r="73" spans="1:104" x14ac:dyDescent="0.2">
      <c r="A73" s="181"/>
      <c r="B73" s="182"/>
      <c r="C73" s="183" t="s">
        <v>82</v>
      </c>
      <c r="D73" s="184"/>
      <c r="E73" s="184"/>
      <c r="F73" s="184"/>
      <c r="G73" s="185"/>
      <c r="L73" s="186" t="s">
        <v>82</v>
      </c>
      <c r="O73" s="174">
        <v>3</v>
      </c>
    </row>
    <row r="74" spans="1:104" x14ac:dyDescent="0.2">
      <c r="A74" s="175">
        <v>25</v>
      </c>
      <c r="B74" s="176" t="s">
        <v>161</v>
      </c>
      <c r="C74" s="177" t="s">
        <v>162</v>
      </c>
      <c r="D74" s="178" t="s">
        <v>94</v>
      </c>
      <c r="E74" s="179">
        <v>0.30599999999999999</v>
      </c>
      <c r="F74" s="179">
        <v>0</v>
      </c>
      <c r="G74" s="180">
        <f>E74*F74</f>
        <v>0</v>
      </c>
      <c r="O74" s="174">
        <v>2</v>
      </c>
      <c r="AA74" s="146">
        <v>8</v>
      </c>
      <c r="AB74" s="146">
        <v>0</v>
      </c>
      <c r="AC74" s="146">
        <v>3</v>
      </c>
      <c r="AZ74" s="146">
        <v>1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4">
        <v>8</v>
      </c>
      <c r="CB74" s="174">
        <v>0</v>
      </c>
      <c r="CZ74" s="146">
        <v>0</v>
      </c>
    </row>
    <row r="75" spans="1:104" x14ac:dyDescent="0.2">
      <c r="A75" s="181"/>
      <c r="B75" s="182"/>
      <c r="C75" s="183" t="s">
        <v>163</v>
      </c>
      <c r="D75" s="184"/>
      <c r="E75" s="184"/>
      <c r="F75" s="184"/>
      <c r="G75" s="185"/>
      <c r="L75" s="186" t="s">
        <v>163</v>
      </c>
      <c r="O75" s="174">
        <v>3</v>
      </c>
    </row>
    <row r="76" spans="1:104" x14ac:dyDescent="0.2">
      <c r="A76" s="193"/>
      <c r="B76" s="194" t="s">
        <v>69</v>
      </c>
      <c r="C76" s="195" t="str">
        <f>CONCATENATE(B59," ",C59)</f>
        <v>D96 Přesuny suti a vybouraných hmot</v>
      </c>
      <c r="D76" s="196"/>
      <c r="E76" s="197"/>
      <c r="F76" s="198"/>
      <c r="G76" s="199">
        <f>SUM(G59:G75)</f>
        <v>0</v>
      </c>
      <c r="O76" s="174">
        <v>4</v>
      </c>
      <c r="BA76" s="200">
        <f>SUM(BA59:BA75)</f>
        <v>0</v>
      </c>
      <c r="BB76" s="200">
        <f>SUM(BB59:BB75)</f>
        <v>0</v>
      </c>
      <c r="BC76" s="200">
        <f>SUM(BC59:BC75)</f>
        <v>0</v>
      </c>
      <c r="BD76" s="200">
        <f>SUM(BD59:BD75)</f>
        <v>0</v>
      </c>
      <c r="BE76" s="200">
        <f>SUM(BE59:BE75)</f>
        <v>0</v>
      </c>
    </row>
    <row r="77" spans="1:104" x14ac:dyDescent="0.2">
      <c r="E77" s="146"/>
    </row>
    <row r="78" spans="1:104" x14ac:dyDescent="0.2">
      <c r="E78" s="146"/>
    </row>
    <row r="79" spans="1:104" x14ac:dyDescent="0.2">
      <c r="E79" s="146"/>
    </row>
    <row r="80" spans="1:104" x14ac:dyDescent="0.2">
      <c r="E80" s="146"/>
    </row>
    <row r="81" spans="5:5" x14ac:dyDescent="0.2">
      <c r="E81" s="146"/>
    </row>
    <row r="82" spans="5:5" x14ac:dyDescent="0.2">
      <c r="E82" s="146"/>
    </row>
    <row r="83" spans="5:5" x14ac:dyDescent="0.2">
      <c r="E83" s="146"/>
    </row>
    <row r="84" spans="5:5" x14ac:dyDescent="0.2">
      <c r="E84" s="146"/>
    </row>
    <row r="85" spans="5:5" x14ac:dyDescent="0.2">
      <c r="E85" s="146"/>
    </row>
    <row r="86" spans="5:5" x14ac:dyDescent="0.2">
      <c r="E86" s="146"/>
    </row>
    <row r="87" spans="5:5" x14ac:dyDescent="0.2">
      <c r="E87" s="146"/>
    </row>
    <row r="88" spans="5:5" x14ac:dyDescent="0.2">
      <c r="E88" s="146"/>
    </row>
    <row r="89" spans="5:5" x14ac:dyDescent="0.2">
      <c r="E89" s="146"/>
    </row>
    <row r="90" spans="5:5" x14ac:dyDescent="0.2">
      <c r="E90" s="146"/>
    </row>
    <row r="91" spans="5:5" x14ac:dyDescent="0.2">
      <c r="E91" s="146"/>
    </row>
    <row r="92" spans="5:5" x14ac:dyDescent="0.2">
      <c r="E92" s="146"/>
    </row>
    <row r="93" spans="5:5" x14ac:dyDescent="0.2">
      <c r="E93" s="146"/>
    </row>
    <row r="94" spans="5:5" x14ac:dyDescent="0.2">
      <c r="E94" s="146"/>
    </row>
    <row r="95" spans="5:5" x14ac:dyDescent="0.2">
      <c r="E95" s="146"/>
    </row>
    <row r="96" spans="5:5" x14ac:dyDescent="0.2">
      <c r="E96" s="146"/>
    </row>
    <row r="97" spans="1:7" x14ac:dyDescent="0.2">
      <c r="E97" s="146"/>
    </row>
    <row r="98" spans="1:7" x14ac:dyDescent="0.2">
      <c r="E98" s="146"/>
    </row>
    <row r="99" spans="1:7" x14ac:dyDescent="0.2">
      <c r="E99" s="146"/>
    </row>
    <row r="100" spans="1:7" x14ac:dyDescent="0.2">
      <c r="A100" s="201"/>
      <c r="B100" s="201"/>
      <c r="C100" s="201"/>
      <c r="D100" s="201"/>
      <c r="E100" s="201"/>
      <c r="F100" s="201"/>
      <c r="G100" s="201"/>
    </row>
    <row r="101" spans="1:7" x14ac:dyDescent="0.2">
      <c r="A101" s="201"/>
      <c r="B101" s="201"/>
      <c r="C101" s="201"/>
      <c r="D101" s="201"/>
      <c r="E101" s="201"/>
      <c r="F101" s="201"/>
      <c r="G101" s="201"/>
    </row>
    <row r="102" spans="1:7" x14ac:dyDescent="0.2">
      <c r="A102" s="201"/>
      <c r="B102" s="201"/>
      <c r="C102" s="201"/>
      <c r="D102" s="201"/>
      <c r="E102" s="201"/>
      <c r="F102" s="201"/>
      <c r="G102" s="201"/>
    </row>
    <row r="103" spans="1:7" x14ac:dyDescent="0.2">
      <c r="A103" s="201"/>
      <c r="B103" s="201"/>
      <c r="C103" s="201"/>
      <c r="D103" s="201"/>
      <c r="E103" s="201"/>
      <c r="F103" s="201"/>
      <c r="G103" s="201"/>
    </row>
    <row r="104" spans="1:7" x14ac:dyDescent="0.2">
      <c r="E104" s="146"/>
    </row>
    <row r="105" spans="1:7" x14ac:dyDescent="0.2">
      <c r="E105" s="146"/>
    </row>
    <row r="106" spans="1:7" x14ac:dyDescent="0.2">
      <c r="E106" s="146"/>
    </row>
    <row r="107" spans="1:7" x14ac:dyDescent="0.2">
      <c r="E107" s="146"/>
    </row>
    <row r="108" spans="1:7" x14ac:dyDescent="0.2">
      <c r="E108" s="146"/>
    </row>
    <row r="109" spans="1:7" x14ac:dyDescent="0.2">
      <c r="E109" s="146"/>
    </row>
    <row r="110" spans="1:7" x14ac:dyDescent="0.2">
      <c r="E110" s="146"/>
    </row>
    <row r="111" spans="1:7" x14ac:dyDescent="0.2">
      <c r="E111" s="146"/>
    </row>
    <row r="112" spans="1:7" x14ac:dyDescent="0.2">
      <c r="E112" s="146"/>
    </row>
    <row r="113" spans="5:5" x14ac:dyDescent="0.2">
      <c r="E113" s="146"/>
    </row>
    <row r="114" spans="5:5" x14ac:dyDescent="0.2">
      <c r="E114" s="146"/>
    </row>
    <row r="115" spans="5:5" x14ac:dyDescent="0.2">
      <c r="E115" s="146"/>
    </row>
    <row r="116" spans="5:5" x14ac:dyDescent="0.2">
      <c r="E116" s="146"/>
    </row>
    <row r="117" spans="5:5" x14ac:dyDescent="0.2">
      <c r="E117" s="146"/>
    </row>
    <row r="118" spans="5:5" x14ac:dyDescent="0.2">
      <c r="E118" s="146"/>
    </row>
    <row r="119" spans="5:5" x14ac:dyDescent="0.2">
      <c r="E119" s="146"/>
    </row>
    <row r="120" spans="5:5" x14ac:dyDescent="0.2">
      <c r="E120" s="146"/>
    </row>
    <row r="121" spans="5:5" x14ac:dyDescent="0.2">
      <c r="E121" s="146"/>
    </row>
    <row r="122" spans="5:5" x14ac:dyDescent="0.2">
      <c r="E122" s="146"/>
    </row>
    <row r="123" spans="5:5" x14ac:dyDescent="0.2">
      <c r="E123" s="146"/>
    </row>
    <row r="124" spans="5:5" x14ac:dyDescent="0.2">
      <c r="E124" s="146"/>
    </row>
    <row r="125" spans="5:5" x14ac:dyDescent="0.2">
      <c r="E125" s="146"/>
    </row>
    <row r="126" spans="5:5" x14ac:dyDescent="0.2">
      <c r="E126" s="146"/>
    </row>
    <row r="127" spans="5:5" x14ac:dyDescent="0.2">
      <c r="E127" s="146"/>
    </row>
    <row r="128" spans="5:5" x14ac:dyDescent="0.2">
      <c r="E128" s="146"/>
    </row>
    <row r="129" spans="1:7" x14ac:dyDescent="0.2">
      <c r="E129" s="146"/>
    </row>
    <row r="130" spans="1:7" x14ac:dyDescent="0.2">
      <c r="E130" s="146"/>
    </row>
    <row r="131" spans="1:7" x14ac:dyDescent="0.2">
      <c r="E131" s="146"/>
    </row>
    <row r="132" spans="1:7" x14ac:dyDescent="0.2">
      <c r="E132" s="146"/>
    </row>
    <row r="133" spans="1:7" x14ac:dyDescent="0.2">
      <c r="E133" s="146"/>
    </row>
    <row r="134" spans="1:7" x14ac:dyDescent="0.2">
      <c r="E134" s="146"/>
    </row>
    <row r="135" spans="1:7" x14ac:dyDescent="0.2">
      <c r="A135" s="202"/>
      <c r="B135" s="202"/>
    </row>
    <row r="136" spans="1:7" x14ac:dyDescent="0.2">
      <c r="A136" s="201"/>
      <c r="B136" s="201"/>
      <c r="C136" s="204"/>
      <c r="D136" s="204"/>
      <c r="E136" s="205"/>
      <c r="F136" s="204"/>
      <c r="G136" s="206"/>
    </row>
    <row r="137" spans="1:7" x14ac:dyDescent="0.2">
      <c r="A137" s="207"/>
      <c r="B137" s="207"/>
      <c r="C137" s="201"/>
      <c r="D137" s="201"/>
      <c r="E137" s="208"/>
      <c r="F137" s="201"/>
      <c r="G137" s="201"/>
    </row>
    <row r="138" spans="1:7" x14ac:dyDescent="0.2">
      <c r="A138" s="201"/>
      <c r="B138" s="201"/>
      <c r="C138" s="201"/>
      <c r="D138" s="201"/>
      <c r="E138" s="208"/>
      <c r="F138" s="201"/>
      <c r="G138" s="201"/>
    </row>
    <row r="139" spans="1:7" x14ac:dyDescent="0.2">
      <c r="A139" s="201"/>
      <c r="B139" s="201"/>
      <c r="C139" s="201"/>
      <c r="D139" s="201"/>
      <c r="E139" s="208"/>
      <c r="F139" s="201"/>
      <c r="G139" s="201"/>
    </row>
    <row r="140" spans="1:7" x14ac:dyDescent="0.2">
      <c r="A140" s="201"/>
      <c r="B140" s="201"/>
      <c r="C140" s="201"/>
      <c r="D140" s="201"/>
      <c r="E140" s="208"/>
      <c r="F140" s="201"/>
      <c r="G140" s="201"/>
    </row>
    <row r="141" spans="1:7" x14ac:dyDescent="0.2">
      <c r="A141" s="201"/>
      <c r="B141" s="201"/>
      <c r="C141" s="201"/>
      <c r="D141" s="201"/>
      <c r="E141" s="208"/>
      <c r="F141" s="201"/>
      <c r="G141" s="201"/>
    </row>
    <row r="142" spans="1:7" x14ac:dyDescent="0.2">
      <c r="A142" s="201"/>
      <c r="B142" s="201"/>
      <c r="C142" s="201"/>
      <c r="D142" s="201"/>
      <c r="E142" s="208"/>
      <c r="F142" s="201"/>
      <c r="G142" s="201"/>
    </row>
    <row r="143" spans="1:7" x14ac:dyDescent="0.2">
      <c r="A143" s="201"/>
      <c r="B143" s="201"/>
      <c r="C143" s="201"/>
      <c r="D143" s="201"/>
      <c r="E143" s="208"/>
      <c r="F143" s="201"/>
      <c r="G143" s="201"/>
    </row>
    <row r="144" spans="1:7" x14ac:dyDescent="0.2">
      <c r="A144" s="201"/>
      <c r="B144" s="201"/>
      <c r="C144" s="201"/>
      <c r="D144" s="201"/>
      <c r="E144" s="208"/>
      <c r="F144" s="201"/>
      <c r="G144" s="201"/>
    </row>
    <row r="145" spans="1:7" x14ac:dyDescent="0.2">
      <c r="A145" s="201"/>
      <c r="B145" s="201"/>
      <c r="C145" s="201"/>
      <c r="D145" s="201"/>
      <c r="E145" s="208"/>
      <c r="F145" s="201"/>
      <c r="G145" s="201"/>
    </row>
    <row r="146" spans="1:7" x14ac:dyDescent="0.2">
      <c r="A146" s="201"/>
      <c r="B146" s="201"/>
      <c r="C146" s="201"/>
      <c r="D146" s="201"/>
      <c r="E146" s="208"/>
      <c r="F146" s="201"/>
      <c r="G146" s="201"/>
    </row>
    <row r="147" spans="1:7" x14ac:dyDescent="0.2">
      <c r="A147" s="201"/>
      <c r="B147" s="201"/>
      <c r="C147" s="201"/>
      <c r="D147" s="201"/>
      <c r="E147" s="208"/>
      <c r="F147" s="201"/>
      <c r="G147" s="201"/>
    </row>
    <row r="148" spans="1:7" x14ac:dyDescent="0.2">
      <c r="A148" s="201"/>
      <c r="B148" s="201"/>
      <c r="C148" s="201"/>
      <c r="D148" s="201"/>
      <c r="E148" s="208"/>
      <c r="F148" s="201"/>
      <c r="G148" s="201"/>
    </row>
    <row r="149" spans="1:7" x14ac:dyDescent="0.2">
      <c r="A149" s="201"/>
      <c r="B149" s="201"/>
      <c r="C149" s="201"/>
      <c r="D149" s="201"/>
      <c r="E149" s="208"/>
      <c r="F149" s="201"/>
      <c r="G149" s="201"/>
    </row>
  </sheetData>
  <mergeCells count="37">
    <mergeCell ref="C75:G75"/>
    <mergeCell ref="C57:D57"/>
    <mergeCell ref="C61:G61"/>
    <mergeCell ref="C63:G63"/>
    <mergeCell ref="C65:G65"/>
    <mergeCell ref="C67:G67"/>
    <mergeCell ref="C69:G69"/>
    <mergeCell ref="C71:G71"/>
    <mergeCell ref="C73:G73"/>
    <mergeCell ref="C47:D47"/>
    <mergeCell ref="C49:G49"/>
    <mergeCell ref="C50:D50"/>
    <mergeCell ref="C52:G52"/>
    <mergeCell ref="C53:D53"/>
    <mergeCell ref="C55:D55"/>
    <mergeCell ref="C34:D34"/>
    <mergeCell ref="C36:D36"/>
    <mergeCell ref="C38:D38"/>
    <mergeCell ref="C40:D40"/>
    <mergeCell ref="C42:G42"/>
    <mergeCell ref="C43:D43"/>
    <mergeCell ref="C45:G45"/>
    <mergeCell ref="C46:G46"/>
    <mergeCell ref="C22:G22"/>
    <mergeCell ref="C23:D23"/>
    <mergeCell ref="C25:G25"/>
    <mergeCell ref="C26:D26"/>
    <mergeCell ref="C28:D28"/>
    <mergeCell ref="C30:G30"/>
    <mergeCell ref="C14:G14"/>
    <mergeCell ref="C15:D15"/>
    <mergeCell ref="A1:G1"/>
    <mergeCell ref="A3:B3"/>
    <mergeCell ref="A4:B4"/>
    <mergeCell ref="E4:G4"/>
    <mergeCell ref="C9:G9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2020-03-21T11:03:54Z</dcterms:created>
  <dcterms:modified xsi:type="dcterms:W3CDTF">2020-03-21T11:05:33Z</dcterms:modified>
</cp:coreProperties>
</file>